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/>
  <mc:AlternateContent xmlns:mc="http://schemas.openxmlformats.org/markup-compatibility/2006">
    <mc:Choice Requires="x15">
      <x15ac:absPath xmlns:x15ac="http://schemas.microsoft.com/office/spreadsheetml/2010/11/ac" url="C:\Users\Juliana\Desktop\"/>
    </mc:Choice>
  </mc:AlternateContent>
  <xr:revisionPtr revIDLastSave="0" documentId="13_ncr:1_{AA9E8C44-45F5-4B9A-9BAD-8AA23A6BC92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lanilha1" sheetId="7" r:id="rId1"/>
    <sheet name="Composições" sheetId="5" r:id="rId2"/>
    <sheet name="BDI" sheetId="6" r:id="rId3"/>
  </sheets>
  <externalReferences>
    <externalReference r:id="rId4"/>
  </externalReferences>
  <definedNames>
    <definedName name="AreaTeste">#REF!</definedName>
    <definedName name="AreaTeste2">#REF!</definedName>
    <definedName name="CélulaInicioPlanilha">#REF!</definedName>
    <definedName name="CélulaResumo">#REF!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9" i="7" l="1"/>
  <c r="I10" i="7"/>
  <c r="I11" i="7"/>
  <c r="I13" i="7"/>
  <c r="I14" i="7"/>
  <c r="I15" i="7"/>
  <c r="H9" i="7"/>
  <c r="H10" i="7"/>
  <c r="H11" i="7"/>
  <c r="H13" i="7"/>
  <c r="H14" i="7"/>
  <c r="H15" i="7"/>
  <c r="E11" i="7"/>
  <c r="E8" i="7"/>
  <c r="D24" i="7"/>
  <c r="D23" i="7"/>
  <c r="H8" i="7"/>
  <c r="I8" i="7" l="1"/>
  <c r="I16" i="7" s="1"/>
  <c r="J20" i="5" l="1"/>
  <c r="I20" i="5"/>
  <c r="J19" i="5"/>
  <c r="I19" i="5"/>
  <c r="J18" i="5"/>
  <c r="I18" i="5"/>
  <c r="I7" i="5"/>
  <c r="J7" i="5"/>
  <c r="I8" i="5"/>
  <c r="J8" i="5"/>
  <c r="J6" i="5"/>
  <c r="I6" i="5"/>
  <c r="I13" i="5"/>
  <c r="J13" i="5"/>
  <c r="I14" i="5"/>
  <c r="J14" i="5"/>
  <c r="J12" i="5"/>
  <c r="I12" i="5"/>
  <c r="J17" i="5" l="1"/>
  <c r="I17" i="5"/>
  <c r="I11" i="5"/>
  <c r="J11" i="5"/>
  <c r="J5" i="5"/>
  <c r="I5" i="5"/>
</calcChain>
</file>

<file path=xl/sharedStrings.xml><?xml version="1.0" encoding="utf-8"?>
<sst xmlns="http://schemas.openxmlformats.org/spreadsheetml/2006/main" count="160" uniqueCount="108">
  <si>
    <t>Item</t>
  </si>
  <si>
    <t>1.1</t>
  </si>
  <si>
    <t>2.1</t>
  </si>
  <si>
    <t>SERVIÇO</t>
  </si>
  <si>
    <t>1.2</t>
  </si>
  <si>
    <t>m²</t>
  </si>
  <si>
    <t>Código</t>
  </si>
  <si>
    <t>TOTAL DO ORÇAMENTO</t>
  </si>
  <si>
    <t>Obra:</t>
  </si>
  <si>
    <t>Local:</t>
  </si>
  <si>
    <t>Data:</t>
  </si>
  <si>
    <t>PREFEITURA MUNICIPAL DE TUCUNDUVA</t>
  </si>
  <si>
    <t>BDI:</t>
  </si>
  <si>
    <t>SINAPI-I</t>
  </si>
  <si>
    <t>COMPOSIÇÃO</t>
  </si>
  <si>
    <t>SINAPI</t>
  </si>
  <si>
    <t>H</t>
  </si>
  <si>
    <t>PINTOR COM ENCARGOS COMPLEMENTARES</t>
  </si>
  <si>
    <t>L</t>
  </si>
  <si>
    <t xml:space="preserve">SOLVENTE DILUENTE A BASE DE AGUARRAS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</si>
  <si>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M2</t>
  </si>
  <si>
    <t>UNID.</t>
  </si>
  <si>
    <t>COEF.</t>
  </si>
  <si>
    <t>CUSTO UNIT. DESONERADO</t>
  </si>
  <si>
    <t>CUSTO UNIT. NÃO DESONERADO</t>
  </si>
  <si>
    <t>COMPOSIÇÃO 01</t>
  </si>
  <si>
    <t>COMPOSIÇÃO 02</t>
  </si>
  <si>
    <t>VALOR TOTAL DESONERADO</t>
  </si>
  <si>
    <t>VALOR TOTAL NÃO DESONERADO</t>
  </si>
  <si>
    <t>02</t>
  </si>
  <si>
    <t>01</t>
  </si>
  <si>
    <t>03</t>
  </si>
  <si>
    <t>COMPOSIÇÃO 03</t>
  </si>
  <si>
    <t>5318</t>
  </si>
  <si>
    <t>88310</t>
  </si>
  <si>
    <t>PINTURA INTERNA</t>
  </si>
  <si>
    <t>PINTURA EXTERNA</t>
  </si>
  <si>
    <t xml:space="preserve">PINTURA COM TINTA ESMALTE SINTETICO PREMIUM DE EFEITO PROTETOR DE SUPERFICIE METALICA ALUMINIO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</si>
  <si>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2.2</t>
  </si>
  <si>
    <t>1.3</t>
  </si>
  <si>
    <t>1.4</t>
  </si>
  <si>
    <t>CPU</t>
  </si>
  <si>
    <t>PINTURA COM TINTA EMBORRACHADA ACRÍLICA A BASE DE ÁGUA 18 LITROS (3 DEMÃOS)</t>
  </si>
  <si>
    <t>PINTURA COM TINTA ESMALTE SINTÉTICO AUTOMOTIVO SECAGEM RÁPIDA 18 LITROS (2 DEMÃOS)</t>
  </si>
  <si>
    <t xml:space="preserve">TINTA EMBORRACHADA ACRÍLICA A BASE DE ÁGUA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</si>
  <si>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TINTA ESMALTE SINTÉTICO AUTOMOTIVO SECAGEM RÁPIDA</t>
  </si>
  <si>
    <t xml:space="preserve">SOLVENTE DILUENTE A BASE DE AGUARRAS                                                                                                                                                                                                                                 </t>
  </si>
  <si>
    <t>88489</t>
  </si>
  <si>
    <t>APLICAÇÃO MANUAL DE PINTURA COM TINTA LÁTEX ACRÍLICA EM PAREDES, DUAS DEMÃOS. AF_06/2014</t>
  </si>
  <si>
    <t>2.3</t>
  </si>
  <si>
    <t>88488</t>
  </si>
  <si>
    <t>APLICAÇÃO MANUAL DE PINTURA COM TINTA LÁTEX ACRÍLICA EM TETO, DUAS DEMÃOS. AF_06/2014</t>
  </si>
  <si>
    <t xml:space="preserve">TINTA ESMALTE SINTETICO PREMIUM DE EFEITO PROTETOR DE SUPERFICIE METALICA ALUMINIO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</si>
  <si>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102193</t>
  </si>
  <si>
    <t>LIXAMENTO DE MADEIRA PARA APLICAÇÃO DE FUNDO OU PINTURA. AF_01/2021</t>
  </si>
  <si>
    <t>COMPOSIÇÕES</t>
  </si>
  <si>
    <t>Quadro de Composição do BDI</t>
  </si>
  <si>
    <t xml:space="preserve"> Município/UF</t>
  </si>
  <si>
    <t xml:space="preserve"> Empreendimento/Apelido</t>
  </si>
  <si>
    <t xml:space="preserve"> TUCUNDUVA/ RS</t>
  </si>
  <si>
    <t>PINTURA GINÁSIO DE ESPORTES</t>
  </si>
  <si>
    <t>Tipo de Obra (conforme Acórdão 2622/2013 - TCU):</t>
  </si>
  <si>
    <t xml:space="preserve"> - Construção de Edifícios (também para Reformas)</t>
  </si>
  <si>
    <t>ITENS</t>
  </si>
  <si>
    <t>SIGLAS</t>
  </si>
  <si>
    <t>VALORES</t>
  </si>
  <si>
    <t>TAXA DE RATEIO DA ADMINISTRAÇÃO CENTRAL</t>
  </si>
  <si>
    <t>AC</t>
  </si>
  <si>
    <t>TAXA DE SEGURO E GARANTIA DO EMPREENDIMENTO</t>
  </si>
  <si>
    <t>S+G</t>
  </si>
  <si>
    <t>TAXA DE RISCO</t>
  </si>
  <si>
    <t>R</t>
  </si>
  <si>
    <t>TAXA DE DESPESAS FINANCEIRAS</t>
  </si>
  <si>
    <t>DF</t>
  </si>
  <si>
    <t>TAXA DE LUCRO</t>
  </si>
  <si>
    <t>TAXA DE TRIBUTOS</t>
  </si>
  <si>
    <t>PIS (geralmente 0,65%)</t>
  </si>
  <si>
    <t>PIS</t>
  </si>
  <si>
    <t>COFINS (geralmente 3,00%)</t>
  </si>
  <si>
    <t>COFINS</t>
  </si>
  <si>
    <t>ISS (legislação municipal)</t>
  </si>
  <si>
    <t>ISS</t>
  </si>
  <si>
    <t>CPRB (Contribuiução Previdênciaria)</t>
  </si>
  <si>
    <t>CPRB</t>
  </si>
  <si>
    <t>BDI SEM desoneração conforme Acórdão 2622/2013 - TCU</t>
  </si>
  <si>
    <t>BDI DESONERADO RESULTANTE conforme Acórdão 2622/2013 - TCU</t>
  </si>
  <si>
    <t>FÓRMULA UTILIZADA:</t>
  </si>
  <si>
    <t/>
  </si>
  <si>
    <r>
      <t xml:space="preserve">Declaro que, conforme legislação tributária municipal, a </t>
    </r>
    <r>
      <rPr>
        <b/>
        <sz val="10"/>
        <rFont val="Calibri"/>
        <family val="2"/>
      </rPr>
      <t>base de cálculo</t>
    </r>
    <r>
      <rPr>
        <sz val="10"/>
        <rFont val="Calibri"/>
        <family val="2"/>
      </rPr>
      <t xml:space="preserve"> do ISS corresponde a 100 %</t>
    </r>
  </si>
  <si>
    <r>
      <t xml:space="preserve">do valor deste tipo de obra e, sobre esta base, incide ISS com </t>
    </r>
    <r>
      <rPr>
        <b/>
        <sz val="10"/>
        <rFont val="Calibri"/>
        <family val="2"/>
      </rPr>
      <t>alíquota</t>
    </r>
    <r>
      <rPr>
        <sz val="10"/>
        <rFont val="Calibri"/>
        <family val="2"/>
      </rPr>
      <t xml:space="preserve"> de 2,00%</t>
    </r>
  </si>
  <si>
    <r>
      <t xml:space="preserve">Declaramos que será adotado o regime </t>
    </r>
    <r>
      <rPr>
        <b/>
        <sz val="10"/>
        <rFont val="Calibri"/>
        <family val="2"/>
      </rPr>
      <t>Desonerado</t>
    </r>
    <r>
      <rPr>
        <sz val="10"/>
        <rFont val="Calibri"/>
        <family val="2"/>
      </rPr>
      <t xml:space="preserve"> de tributação da folha pagamento por ser opção mais adequada para a administração publica.</t>
    </r>
  </si>
  <si>
    <t>Responsável Técnico pela Elaboração do Orçamento:</t>
  </si>
  <si>
    <t>Nome: LUIZ AUGUSTO DOBAL</t>
  </si>
  <si>
    <t>CREA/CAU: 238129</t>
  </si>
  <si>
    <t>Tucunduva / RS</t>
  </si>
  <si>
    <t>Quant.</t>
  </si>
  <si>
    <t>Unid.</t>
  </si>
  <si>
    <t>Valor UNIT.(R$)</t>
  </si>
  <si>
    <t>Valor UNIT. + BDI (27,25%) (R$)</t>
  </si>
  <si>
    <t xml:space="preserve">Valor Total </t>
  </si>
  <si>
    <t>102220</t>
  </si>
  <si>
    <t>______________________________________</t>
  </si>
  <si>
    <t>Responsável Técnico pela Elaboração do Orçamento</t>
  </si>
  <si>
    <t>DATA:</t>
  </si>
  <si>
    <t>PINTURA GINÁSIO MUNICIPAL DE ESPORTES</t>
  </si>
  <si>
    <t>OUTUBRO DE 2022</t>
  </si>
  <si>
    <t>PLANILHA DE ORÇAMENTO - PINTURA DO GINÁSIO MUNICIPAL DE ESPORTES</t>
  </si>
  <si>
    <t>Referência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</si>
</sst>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&quot;R$&quot;\ * #,##0.00_-;\-&quot;R$&quot;\ * #,##0.00_-;_-&quot;R$&quot;\ * &quot;-&quot;??_-;_-@_-"/>
    <numFmt numFmtId="165" formatCode="_(&quot;R$ &quot;* #,##0.00_);_(&quot;R$ &quot;* \(#,##0.00\);_(&quot;R$ &quot;* &quot;-&quot;??_);_(@_)"/>
    <numFmt numFmtId="166" formatCode="&quot;R$&quot;#,##0.00"/>
    <numFmt numFmtId="167" formatCode="#,##0.000"/>
  </numFmts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4"/>
      <color indexed="8"/>
      <name val="Arial"/>
      <family val="2"/>
    </font>
    <font>
      <sz val="14"/>
      <color indexed="8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2"/>
      <color indexed="8"/>
      <name val="Arial"/>
      <family val="2"/>
    </font>
    <font>
      <b/>
      <sz val="12"/>
      <name val="Arial"/>
      <family val="2"/>
    </font>
    <font>
      <b/>
      <sz val="18"/>
      <color theme="1"/>
      <name val="Arial"/>
      <family val="2"/>
    </font>
    <font>
      <sz val="18"/>
      <color theme="1"/>
      <name val="Arial"/>
      <family val="2"/>
    </font>
    <font>
      <b/>
      <sz val="14"/>
      <color theme="1"/>
      <name val="Arial"/>
      <family val="2"/>
    </font>
    <font>
      <sz val="11"/>
      <name val="Arial"/>
      <family val="2"/>
    </font>
    <font>
      <sz val="12"/>
      <color theme="1"/>
      <name val="Arial"/>
      <family val="2"/>
    </font>
    <font>
      <sz val="12"/>
      <color indexed="8"/>
      <name val="Arial"/>
      <family val="2"/>
    </font>
    <font>
      <sz val="12"/>
      <name val="Arial"/>
      <family val="2"/>
    </font>
    <font>
      <sz val="8"/>
      <name val="Calibri"/>
      <family val="2"/>
      <scheme val="minor"/>
    </font>
    <font>
      <sz val="8"/>
      <name val="Calibri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b/>
      <sz val="16"/>
      <name val="Arial"/>
      <family val="2"/>
    </font>
    <font>
      <sz val="22"/>
      <color indexed="8"/>
      <name val="Calibri"/>
      <family val="2"/>
    </font>
    <font>
      <sz val="8"/>
      <color indexed="8"/>
      <name val="Calibri"/>
      <family val="2"/>
    </font>
    <font>
      <b/>
      <sz val="8"/>
      <color indexed="8"/>
      <name val="Calibri"/>
      <family val="2"/>
    </font>
    <font>
      <sz val="10"/>
      <color indexed="8"/>
      <name val="Calibri"/>
      <family val="2"/>
    </font>
    <font>
      <i/>
      <sz val="10"/>
      <color indexed="8"/>
      <name val="Calibri"/>
      <family val="2"/>
    </font>
    <font>
      <b/>
      <sz val="10"/>
      <color indexed="8"/>
      <name val="Calibri"/>
      <family val="2"/>
    </font>
    <font>
      <sz val="10"/>
      <color indexed="10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sz val="11"/>
      <name val="Calibri"/>
      <family val="2"/>
    </font>
    <font>
      <sz val="11"/>
      <color indexed="10"/>
      <name val="Calibri"/>
      <family val="2"/>
    </font>
    <font>
      <sz val="10"/>
      <color indexed="8"/>
      <name val="Arial"/>
      <family val="2"/>
    </font>
    <font>
      <sz val="18"/>
      <color indexed="8"/>
      <name val="Calibri"/>
      <family val="2"/>
    </font>
    <font>
      <sz val="11"/>
      <color indexed="8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9FF99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  <xf numFmtId="0" fontId="1" fillId="0" borderId="0"/>
    <xf numFmtId="0" fontId="1" fillId="0" borderId="0"/>
    <xf numFmtId="43" fontId="5" fillId="0" borderId="0" applyFont="0" applyFill="0" applyBorder="0" applyAlignment="0" applyProtection="0"/>
    <xf numFmtId="0" fontId="5" fillId="0" borderId="0"/>
  </cellStyleXfs>
  <cellXfs count="182">
    <xf numFmtId="0" fontId="0" fillId="0" borderId="0" xfId="0"/>
    <xf numFmtId="0" fontId="0" fillId="0" borderId="0" xfId="0" applyBorder="1"/>
    <xf numFmtId="0" fontId="6" fillId="0" borderId="0" xfId="0" applyFont="1"/>
    <xf numFmtId="49" fontId="14" fillId="0" borderId="1" xfId="0" applyNumberFormat="1" applyFont="1" applyFill="1" applyBorder="1" applyAlignment="1">
      <alignment horizontal="center" vertical="center"/>
    </xf>
    <xf numFmtId="0" fontId="16" fillId="0" borderId="0" xfId="0" applyFont="1" applyAlignment="1">
      <alignment vertical="center" wrapText="1"/>
    </xf>
    <xf numFmtId="0" fontId="16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vertical="center" wrapText="1"/>
    </xf>
    <xf numFmtId="2" fontId="14" fillId="0" borderId="1" xfId="0" applyNumberFormat="1" applyFont="1" applyBorder="1" applyAlignment="1">
      <alignment horizontal="center" vertical="center"/>
    </xf>
    <xf numFmtId="0" fontId="18" fillId="0" borderId="0" xfId="0" applyFont="1" applyAlignment="1">
      <alignment horizontal="center"/>
    </xf>
    <xf numFmtId="0" fontId="18" fillId="0" borderId="0" xfId="0" applyFont="1" applyAlignment="1">
      <alignment wrapText="1"/>
    </xf>
    <xf numFmtId="4" fontId="18" fillId="0" borderId="0" xfId="0" applyNumberFormat="1" applyFont="1" applyAlignment="1">
      <alignment horizontal="center"/>
    </xf>
    <xf numFmtId="0" fontId="14" fillId="0" borderId="1" xfId="0" applyFont="1" applyBorder="1" applyAlignment="1">
      <alignment vertical="center" wrapText="1"/>
    </xf>
    <xf numFmtId="0" fontId="14" fillId="0" borderId="1" xfId="0" applyFont="1" applyFill="1" applyBorder="1" applyAlignment="1">
      <alignment vertical="center" wrapText="1"/>
    </xf>
    <xf numFmtId="2" fontId="14" fillId="0" borderId="1" xfId="0" applyNumberFormat="1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vertical="center"/>
    </xf>
    <xf numFmtId="0" fontId="20" fillId="2" borderId="1" xfId="0" applyFont="1" applyFill="1" applyBorder="1" applyAlignment="1">
      <alignment horizontal="center"/>
    </xf>
    <xf numFmtId="0" fontId="20" fillId="2" borderId="1" xfId="0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 wrapText="1"/>
    </xf>
    <xf numFmtId="0" fontId="20" fillId="3" borderId="1" xfId="0" applyFont="1" applyFill="1" applyBorder="1" applyAlignment="1">
      <alignment horizontal="center" vertical="center"/>
    </xf>
    <xf numFmtId="0" fontId="20" fillId="3" borderId="1" xfId="0" applyFont="1" applyFill="1" applyBorder="1" applyAlignment="1">
      <alignment horizontal="center" vertical="center" wrapText="1"/>
    </xf>
    <xf numFmtId="2" fontId="20" fillId="3" borderId="1" xfId="0" applyNumberFormat="1" applyFont="1" applyFill="1" applyBorder="1" applyAlignment="1">
      <alignment horizontal="center" vertical="center" wrapText="1"/>
    </xf>
    <xf numFmtId="2" fontId="20" fillId="3" borderId="1" xfId="0" applyNumberFormat="1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/>
    </xf>
    <xf numFmtId="0" fontId="5" fillId="0" borderId="1" xfId="0" applyFont="1" applyFill="1" applyBorder="1" applyAlignment="1">
      <alignment wrapText="1"/>
    </xf>
    <xf numFmtId="0" fontId="5" fillId="0" borderId="1" xfId="0" applyFont="1" applyFill="1" applyBorder="1" applyAlignment="1">
      <alignment horizontal="center"/>
    </xf>
    <xf numFmtId="167" fontId="5" fillId="0" borderId="1" xfId="0" applyNumberFormat="1" applyFont="1" applyBorder="1" applyAlignment="1">
      <alignment horizontal="center"/>
    </xf>
    <xf numFmtId="4" fontId="5" fillId="0" borderId="1" xfId="0" applyNumberFormat="1" applyFont="1" applyBorder="1" applyAlignment="1">
      <alignment horizontal="center"/>
    </xf>
    <xf numFmtId="2" fontId="19" fillId="0" borderId="1" xfId="0" applyNumberFormat="1" applyFont="1" applyBorder="1" applyAlignment="1">
      <alignment horizontal="center"/>
    </xf>
    <xf numFmtId="0" fontId="19" fillId="0" borderId="0" xfId="0" applyFont="1"/>
    <xf numFmtId="0" fontId="21" fillId="0" borderId="0" xfId="0" applyFont="1"/>
    <xf numFmtId="0" fontId="20" fillId="3" borderId="1" xfId="0" applyFont="1" applyFill="1" applyBorder="1" applyAlignment="1">
      <alignment horizontal="center"/>
    </xf>
    <xf numFmtId="0" fontId="20" fillId="3" borderId="1" xfId="0" applyFont="1" applyFill="1" applyBorder="1" applyAlignment="1">
      <alignment horizontal="center" wrapText="1"/>
    </xf>
    <xf numFmtId="2" fontId="20" fillId="3" borderId="1" xfId="0" applyNumberFormat="1" applyFont="1" applyFill="1" applyBorder="1" applyAlignment="1">
      <alignment horizontal="center" wrapText="1"/>
    </xf>
    <xf numFmtId="0" fontId="5" fillId="0" borderId="1" xfId="0" applyFont="1" applyFill="1" applyBorder="1" applyAlignment="1">
      <alignment vertical="center" wrapText="1"/>
    </xf>
    <xf numFmtId="0" fontId="19" fillId="0" borderId="0" xfId="0" applyFont="1" applyBorder="1"/>
    <xf numFmtId="2" fontId="19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wrapText="1"/>
    </xf>
    <xf numFmtId="0" fontId="20" fillId="3" borderId="1" xfId="0" applyFont="1" applyFill="1" applyBorder="1" applyAlignment="1">
      <alignment vertical="center" wrapText="1"/>
    </xf>
    <xf numFmtId="0" fontId="22" fillId="3" borderId="1" xfId="0" applyFont="1" applyFill="1" applyBorder="1" applyAlignment="1">
      <alignment vertical="center" wrapText="1"/>
    </xf>
    <xf numFmtId="0" fontId="0" fillId="0" borderId="0" xfId="0"/>
    <xf numFmtId="0" fontId="25" fillId="0" borderId="0" xfId="0" applyNumberFormat="1" applyFont="1" applyFill="1" applyAlignment="1">
      <alignment horizontal="left" vertical="center"/>
    </xf>
    <xf numFmtId="0" fontId="25" fillId="0" borderId="0" xfId="0" applyNumberFormat="1" applyFont="1" applyFill="1" applyAlignment="1">
      <alignment horizontal="left" vertical="center" wrapText="1"/>
    </xf>
    <xf numFmtId="0" fontId="25" fillId="0" borderId="0" xfId="0" applyNumberFormat="1" applyFont="1" applyFill="1" applyAlignment="1" applyProtection="1">
      <alignment horizontal="left" vertical="center" wrapText="1"/>
      <protection hidden="1"/>
    </xf>
    <xf numFmtId="0" fontId="25" fillId="0" borderId="0" xfId="0" applyNumberFormat="1" applyFont="1" applyFill="1" applyAlignment="1" applyProtection="1">
      <alignment horizontal="left" vertical="center"/>
    </xf>
    <xf numFmtId="0" fontId="27" fillId="0" borderId="0" xfId="0" applyFont="1" applyAlignment="1">
      <alignment horizontal="left" vertical="center"/>
    </xf>
    <xf numFmtId="0" fontId="27" fillId="0" borderId="0" xfId="0" applyFont="1" applyFill="1" applyAlignment="1">
      <alignment horizontal="left" vertical="center"/>
    </xf>
    <xf numFmtId="0" fontId="27" fillId="0" borderId="0" xfId="0" applyFont="1" applyFill="1" applyAlignment="1">
      <alignment horizontal="center" vertical="center"/>
    </xf>
    <xf numFmtId="0" fontId="27" fillId="0" borderId="0" xfId="0" applyFont="1" applyAlignment="1">
      <alignment horizontal="left" vertical="top"/>
    </xf>
    <xf numFmtId="0" fontId="27" fillId="0" borderId="0" xfId="0" applyFont="1"/>
    <xf numFmtId="0" fontId="28" fillId="0" borderId="7" xfId="0" applyFont="1" applyBorder="1" applyAlignment="1">
      <alignment horizontal="center"/>
    </xf>
    <xf numFmtId="0" fontId="28" fillId="0" borderId="8" xfId="0" applyFont="1" applyBorder="1" applyAlignment="1">
      <alignment horizontal="center"/>
    </xf>
    <xf numFmtId="0" fontId="28" fillId="0" borderId="1" xfId="0" applyFont="1" applyBorder="1" applyAlignment="1">
      <alignment horizontal="center"/>
    </xf>
    <xf numFmtId="0" fontId="27" fillId="0" borderId="17" xfId="0" applyFont="1" applyBorder="1"/>
    <xf numFmtId="0" fontId="27" fillId="0" borderId="18" xfId="0" applyFont="1" applyBorder="1"/>
    <xf numFmtId="0" fontId="27" fillId="0" borderId="19" xfId="0" applyFont="1" applyFill="1" applyBorder="1" applyAlignment="1">
      <alignment horizontal="center"/>
    </xf>
    <xf numFmtId="0" fontId="27" fillId="0" borderId="20" xfId="0" applyFont="1" applyBorder="1"/>
    <xf numFmtId="0" fontId="27" fillId="0" borderId="21" xfId="0" applyFont="1" applyBorder="1"/>
    <xf numFmtId="0" fontId="27" fillId="0" borderId="22" xfId="0" applyFont="1" applyFill="1" applyBorder="1" applyAlignment="1">
      <alignment horizontal="center"/>
    </xf>
    <xf numFmtId="0" fontId="27" fillId="0" borderId="23" xfId="0" applyFont="1" applyBorder="1"/>
    <xf numFmtId="0" fontId="27" fillId="0" borderId="24" xfId="0" applyFont="1" applyBorder="1"/>
    <xf numFmtId="0" fontId="27" fillId="0" borderId="25" xfId="0" applyFont="1" applyBorder="1"/>
    <xf numFmtId="0" fontId="27" fillId="0" borderId="26" xfId="0" applyFont="1" applyBorder="1"/>
    <xf numFmtId="0" fontId="27" fillId="0" borderId="15" xfId="0" applyFont="1" applyBorder="1"/>
    <xf numFmtId="0" fontId="27" fillId="0" borderId="27" xfId="0" applyFont="1" applyBorder="1"/>
    <xf numFmtId="0" fontId="27" fillId="0" borderId="0" xfId="0" applyFont="1" applyBorder="1"/>
    <xf numFmtId="0" fontId="27" fillId="0" borderId="28" xfId="0" applyFont="1" applyBorder="1"/>
    <xf numFmtId="0" fontId="27" fillId="0" borderId="8" xfId="0" applyFont="1" applyBorder="1"/>
    <xf numFmtId="0" fontId="29" fillId="0" borderId="7" xfId="0" applyFont="1" applyFill="1" applyBorder="1"/>
    <xf numFmtId="0" fontId="29" fillId="0" borderId="8" xfId="0" applyFont="1" applyFill="1" applyBorder="1"/>
    <xf numFmtId="0" fontId="30" fillId="0" borderId="0" xfId="0" applyFont="1" applyAlignment="1">
      <alignment vertical="center" wrapText="1"/>
    </xf>
    <xf numFmtId="0" fontId="31" fillId="0" borderId="0" xfId="0" applyFont="1" applyFill="1" applyAlignment="1" applyProtection="1">
      <alignment horizontal="right" vertical="center" wrapText="1"/>
    </xf>
    <xf numFmtId="0" fontId="33" fillId="0" borderId="0" xfId="0" applyFont="1" applyFill="1" applyAlignment="1" applyProtection="1">
      <alignment horizontal="right" vertical="center" wrapText="1"/>
    </xf>
    <xf numFmtId="10" fontId="31" fillId="0" borderId="0" xfId="0" applyNumberFormat="1" applyFont="1" applyFill="1" applyAlignment="1" applyProtection="1">
      <alignment horizontal="left" vertical="center" wrapText="1"/>
    </xf>
    <xf numFmtId="0" fontId="30" fillId="0" borderId="0" xfId="0" applyFont="1" applyFill="1" applyAlignment="1" applyProtection="1">
      <alignment vertical="center" wrapText="1"/>
    </xf>
    <xf numFmtId="0" fontId="34" fillId="0" borderId="0" xfId="0" applyFont="1" applyBorder="1" applyAlignment="1">
      <alignment vertical="center"/>
    </xf>
    <xf numFmtId="0" fontId="34" fillId="0" borderId="0" xfId="0" applyFont="1" applyAlignment="1">
      <alignment vertical="center"/>
    </xf>
    <xf numFmtId="0" fontId="30" fillId="0" borderId="18" xfId="0" applyFont="1" applyBorder="1" applyAlignment="1">
      <alignment vertical="center" wrapText="1"/>
    </xf>
    <xf numFmtId="0" fontId="34" fillId="0" borderId="18" xfId="0" applyFont="1" applyBorder="1" applyAlignment="1">
      <alignment vertical="center"/>
    </xf>
    <xf numFmtId="0" fontId="27" fillId="0" borderId="0" xfId="0" applyFont="1" applyFill="1" applyAlignment="1">
      <alignment horizontal="right"/>
    </xf>
    <xf numFmtId="14" fontId="31" fillId="6" borderId="0" xfId="0" applyNumberFormat="1" applyFont="1" applyFill="1" applyAlignment="1" applyProtection="1">
      <alignment horizontal="left" vertical="center" wrapText="1"/>
      <protection locked="0"/>
    </xf>
    <xf numFmtId="0" fontId="27" fillId="0" borderId="0" xfId="0" applyFont="1" applyFill="1"/>
    <xf numFmtId="10" fontId="29" fillId="8" borderId="1" xfId="2" applyNumberFormat="1" applyFont="1" applyFill="1" applyBorder="1"/>
    <xf numFmtId="0" fontId="27" fillId="0" borderId="15" xfId="0" applyFont="1" applyFill="1" applyBorder="1" applyAlignment="1">
      <alignment horizontal="center"/>
    </xf>
    <xf numFmtId="10" fontId="27" fillId="0" borderId="10" xfId="2" applyNumberFormat="1" applyFont="1" applyFill="1" applyBorder="1"/>
    <xf numFmtId="10" fontId="5" fillId="7" borderId="29" xfId="7" applyNumberFormat="1" applyFont="1" applyFill="1" applyBorder="1" applyAlignment="1" applyProtection="1">
      <alignment horizontal="center" vertical="center"/>
      <protection locked="0"/>
    </xf>
    <xf numFmtId="10" fontId="35" fillId="7" borderId="14" xfId="2" applyNumberFormat="1" applyFont="1" applyFill="1" applyBorder="1" applyAlignment="1" applyProtection="1">
      <alignment horizontal="center" vertical="center"/>
      <protection locked="0"/>
    </xf>
    <xf numFmtId="10" fontId="35" fillId="0" borderId="14" xfId="2" applyNumberFormat="1" applyFont="1" applyFill="1" applyBorder="1" applyAlignment="1" applyProtection="1">
      <alignment horizontal="center" vertical="center"/>
    </xf>
    <xf numFmtId="10" fontId="35" fillId="0" borderId="10" xfId="2" applyNumberFormat="1" applyFont="1" applyFill="1" applyBorder="1" applyAlignment="1" applyProtection="1">
      <alignment horizontal="center" vertical="center"/>
    </xf>
    <xf numFmtId="10" fontId="5" fillId="6" borderId="1" xfId="7" applyNumberFormat="1" applyFont="1" applyFill="1" applyBorder="1" applyAlignment="1" applyProtection="1">
      <alignment horizontal="center" vertical="center"/>
      <protection locked="0"/>
    </xf>
    <xf numFmtId="10" fontId="5" fillId="6" borderId="29" xfId="7" applyNumberFormat="1" applyFont="1" applyFill="1" applyBorder="1" applyAlignment="1" applyProtection="1">
      <alignment horizontal="center" vertical="center"/>
      <protection locked="0"/>
    </xf>
    <xf numFmtId="0" fontId="2" fillId="9" borderId="3" xfId="0" applyFont="1" applyFill="1" applyBorder="1" applyAlignment="1">
      <alignment horizontal="left" vertical="center"/>
    </xf>
    <xf numFmtId="0" fontId="2" fillId="9" borderId="1" xfId="0" applyFont="1" applyFill="1" applyBorder="1" applyAlignment="1">
      <alignment vertical="center"/>
    </xf>
    <xf numFmtId="0" fontId="12" fillId="9" borderId="1" xfId="0" applyFont="1" applyFill="1" applyBorder="1"/>
    <xf numFmtId="0" fontId="7" fillId="9" borderId="5" xfId="0" applyFont="1" applyFill="1" applyBorder="1" applyAlignment="1">
      <alignment horizontal="center" vertical="center" wrapText="1"/>
    </xf>
    <xf numFmtId="0" fontId="7" fillId="9" borderId="1" xfId="0" applyFont="1" applyFill="1" applyBorder="1" applyAlignment="1">
      <alignment horizontal="center" vertical="center"/>
    </xf>
    <xf numFmtId="0" fontId="8" fillId="10" borderId="1" xfId="0" applyFont="1" applyFill="1" applyBorder="1" applyAlignment="1">
      <alignment horizontal="center" vertical="center" wrapText="1"/>
    </xf>
    <xf numFmtId="0" fontId="3" fillId="10" borderId="1" xfId="0" applyFont="1" applyFill="1" applyBorder="1" applyAlignment="1">
      <alignment horizontal="center" vertical="center" wrapText="1"/>
    </xf>
    <xf numFmtId="0" fontId="9" fillId="10" borderId="1" xfId="0" applyFont="1" applyFill="1" applyBorder="1" applyAlignment="1">
      <alignment horizontal="center" vertical="center" wrapText="1"/>
    </xf>
    <xf numFmtId="0" fontId="9" fillId="10" borderId="6" xfId="0" applyFont="1" applyFill="1" applyBorder="1" applyAlignment="1">
      <alignment horizontal="center" vertical="center" wrapText="1"/>
    </xf>
    <xf numFmtId="0" fontId="14" fillId="11" borderId="1" xfId="0" applyFont="1" applyFill="1" applyBorder="1" applyAlignment="1">
      <alignment horizontal="center" vertical="center"/>
    </xf>
    <xf numFmtId="0" fontId="8" fillId="11" borderId="1" xfId="0" applyFont="1" applyFill="1" applyBorder="1" applyAlignment="1">
      <alignment horizontal="center" vertical="center" wrapText="1"/>
    </xf>
    <xf numFmtId="0" fontId="15" fillId="11" borderId="1" xfId="0" applyFont="1" applyFill="1" applyBorder="1" applyAlignment="1">
      <alignment horizontal="center" vertical="center" wrapText="1"/>
    </xf>
    <xf numFmtId="166" fontId="15" fillId="11" borderId="1" xfId="0" applyNumberFormat="1" applyFont="1" applyFill="1" applyBorder="1" applyAlignment="1">
      <alignment horizontal="center" vertical="center" wrapText="1"/>
    </xf>
    <xf numFmtId="166" fontId="8" fillId="11" borderId="1" xfId="0" applyNumberFormat="1" applyFont="1" applyFill="1" applyBorder="1" applyAlignment="1">
      <alignment horizontal="center" vertical="center" wrapText="1"/>
    </xf>
    <xf numFmtId="2" fontId="15" fillId="11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2" fontId="15" fillId="0" borderId="1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166" fontId="3" fillId="12" borderId="1" xfId="0" applyNumberFormat="1" applyFont="1" applyFill="1" applyBorder="1" applyAlignment="1">
      <alignment vertical="center" wrapText="1"/>
    </xf>
    <xf numFmtId="0" fontId="8" fillId="0" borderId="0" xfId="0" applyFont="1" applyAlignment="1">
      <alignment vertical="center" wrapText="1"/>
    </xf>
    <xf numFmtId="166" fontId="3" fillId="0" borderId="0" xfId="0" applyNumberFormat="1" applyFont="1" applyAlignment="1">
      <alignment vertical="center" wrapText="1"/>
    </xf>
    <xf numFmtId="0" fontId="37" fillId="0" borderId="0" xfId="0" applyFont="1"/>
    <xf numFmtId="14" fontId="13" fillId="0" borderId="0" xfId="0" applyNumberFormat="1" applyFont="1" applyAlignment="1" applyProtection="1">
      <alignment horizontal="right" vertical="center" wrapText="1"/>
      <protection locked="0"/>
    </xf>
    <xf numFmtId="14" fontId="37" fillId="0" borderId="0" xfId="0" applyNumberFormat="1" applyFont="1" applyAlignment="1">
      <alignment horizontal="left"/>
    </xf>
    <xf numFmtId="165" fontId="4" fillId="0" borderId="0" xfId="0" applyNumberFormat="1" applyFont="1" applyAlignment="1">
      <alignment horizontal="right" wrapText="1"/>
    </xf>
    <xf numFmtId="49" fontId="14" fillId="0" borderId="1" xfId="0" applyNumberFormat="1" applyFont="1" applyBorder="1" applyAlignment="1">
      <alignment horizontal="center" vertical="center"/>
    </xf>
    <xf numFmtId="49" fontId="14" fillId="11" borderId="1" xfId="0" applyNumberFormat="1" applyFont="1" applyFill="1" applyBorder="1" applyAlignment="1">
      <alignment horizontal="center" vertical="center"/>
    </xf>
    <xf numFmtId="0" fontId="16" fillId="11" borderId="1" xfId="0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horizontal="left" vertical="center" wrapText="1"/>
    </xf>
    <xf numFmtId="0" fontId="16" fillId="0" borderId="10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 wrapText="1"/>
    </xf>
    <xf numFmtId="0" fontId="8" fillId="11" borderId="1" xfId="0" applyFont="1" applyFill="1" applyBorder="1" applyAlignment="1">
      <alignment horizontal="justify" vertical="center" wrapText="1"/>
    </xf>
    <xf numFmtId="2" fontId="15" fillId="0" borderId="1" xfId="1" applyNumberFormat="1" applyFont="1" applyFill="1" applyBorder="1" applyAlignment="1">
      <alignment horizontal="center" vertical="center" wrapText="1"/>
    </xf>
    <xf numFmtId="166" fontId="15" fillId="0" borderId="1" xfId="0" applyNumberFormat="1" applyFont="1" applyBorder="1" applyAlignment="1">
      <alignment horizontal="center" vertical="center" wrapText="1"/>
    </xf>
    <xf numFmtId="2" fontId="15" fillId="11" borderId="1" xfId="1" applyNumberFormat="1" applyFont="1" applyFill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2" fontId="15" fillId="0" borderId="10" xfId="0" applyNumberFormat="1" applyFont="1" applyBorder="1" applyAlignment="1">
      <alignment horizontal="center" vertical="center" wrapText="1"/>
    </xf>
    <xf numFmtId="2" fontId="13" fillId="0" borderId="0" xfId="0" applyNumberFormat="1" applyFont="1" applyFill="1" applyBorder="1" applyAlignment="1">
      <alignment horizontal="center" vertical="center" wrapText="1"/>
    </xf>
    <xf numFmtId="2" fontId="17" fillId="0" borderId="0" xfId="0" applyNumberFormat="1" applyFont="1" applyFill="1" applyBorder="1" applyAlignment="1">
      <alignment horizontal="center" vertical="center" wrapText="1"/>
    </xf>
    <xf numFmtId="4" fontId="17" fillId="0" borderId="0" xfId="0" applyNumberFormat="1" applyFont="1" applyBorder="1" applyAlignment="1">
      <alignment horizontal="center"/>
    </xf>
    <xf numFmtId="0" fontId="3" fillId="12" borderId="1" xfId="0" applyFont="1" applyFill="1" applyBorder="1" applyAlignment="1">
      <alignment horizontal="center" vertical="center" wrapText="1"/>
    </xf>
    <xf numFmtId="0" fontId="10" fillId="9" borderId="2" xfId="0" applyFont="1" applyFill="1" applyBorder="1" applyAlignment="1">
      <alignment horizontal="center" vertical="center"/>
    </xf>
    <xf numFmtId="0" fontId="11" fillId="9" borderId="3" xfId="0" applyFont="1" applyFill="1" applyBorder="1" applyAlignment="1">
      <alignment horizontal="center" vertical="center"/>
    </xf>
    <xf numFmtId="0" fontId="11" fillId="9" borderId="5" xfId="0" applyFont="1" applyFill="1" applyBorder="1" applyAlignment="1">
      <alignment horizontal="center" vertical="center"/>
    </xf>
    <xf numFmtId="0" fontId="11" fillId="9" borderId="1" xfId="0" applyFont="1" applyFill="1" applyBorder="1" applyAlignment="1">
      <alignment horizontal="center" vertical="center"/>
    </xf>
    <xf numFmtId="0" fontId="2" fillId="9" borderId="3" xfId="0" applyFont="1" applyFill="1" applyBorder="1" applyAlignment="1">
      <alignment horizontal="left" vertical="center"/>
    </xf>
    <xf numFmtId="0" fontId="2" fillId="9" borderId="4" xfId="0" applyFont="1" applyFill="1" applyBorder="1" applyAlignment="1">
      <alignment horizontal="left" vertical="center"/>
    </xf>
    <xf numFmtId="0" fontId="2" fillId="9" borderId="1" xfId="0" applyFont="1" applyFill="1" applyBorder="1" applyAlignment="1">
      <alignment horizontal="left" vertical="center"/>
    </xf>
    <xf numFmtId="0" fontId="2" fillId="9" borderId="6" xfId="0" applyFont="1" applyFill="1" applyBorder="1" applyAlignment="1">
      <alignment horizontal="left" vertical="center"/>
    </xf>
    <xf numFmtId="10" fontId="12" fillId="9" borderId="1" xfId="0" applyNumberFormat="1" applyFont="1" applyFill="1" applyBorder="1" applyAlignment="1">
      <alignment horizontal="left"/>
    </xf>
    <xf numFmtId="0" fontId="12" fillId="9" borderId="1" xfId="0" applyFont="1" applyFill="1" applyBorder="1" applyAlignment="1">
      <alignment horizontal="left"/>
    </xf>
    <xf numFmtId="0" fontId="12" fillId="9" borderId="6" xfId="0" applyFont="1" applyFill="1" applyBorder="1" applyAlignment="1">
      <alignment horizontal="left"/>
    </xf>
    <xf numFmtId="0" fontId="2" fillId="9" borderId="5" xfId="0" applyFont="1" applyFill="1" applyBorder="1" applyAlignment="1">
      <alignment horizontal="center" vertical="center"/>
    </xf>
    <xf numFmtId="0" fontId="2" fillId="9" borderId="1" xfId="0" applyFont="1" applyFill="1" applyBorder="1" applyAlignment="1">
      <alignment horizontal="center" vertical="center"/>
    </xf>
    <xf numFmtId="0" fontId="2" fillId="9" borderId="6" xfId="0" applyFont="1" applyFill="1" applyBorder="1" applyAlignment="1">
      <alignment horizontal="center" vertical="center"/>
    </xf>
    <xf numFmtId="0" fontId="19" fillId="2" borderId="7" xfId="0" applyFont="1" applyFill="1" applyBorder="1" applyAlignment="1">
      <alignment horizontal="center" vertical="center"/>
    </xf>
    <xf numFmtId="0" fontId="19" fillId="2" borderId="8" xfId="0" applyFont="1" applyFill="1" applyBorder="1" applyAlignment="1">
      <alignment horizontal="center" vertical="center"/>
    </xf>
    <xf numFmtId="0" fontId="19" fillId="2" borderId="9" xfId="0" applyFont="1" applyFill="1" applyBorder="1" applyAlignment="1">
      <alignment horizontal="center" vertical="center"/>
    </xf>
    <xf numFmtId="0" fontId="23" fillId="4" borderId="7" xfId="0" applyFont="1" applyFill="1" applyBorder="1" applyAlignment="1">
      <alignment horizontal="center" vertical="center"/>
    </xf>
    <xf numFmtId="0" fontId="23" fillId="4" borderId="8" xfId="0" applyFont="1" applyFill="1" applyBorder="1" applyAlignment="1">
      <alignment horizontal="center" vertical="center"/>
    </xf>
    <xf numFmtId="0" fontId="23" fillId="4" borderId="9" xfId="0" applyFont="1" applyFill="1" applyBorder="1" applyAlignment="1">
      <alignment horizontal="center" vertical="center"/>
    </xf>
    <xf numFmtId="0" fontId="27" fillId="0" borderId="0" xfId="0" applyFont="1" applyFill="1" applyAlignment="1">
      <alignment horizontal="left"/>
    </xf>
    <xf numFmtId="0" fontId="27" fillId="5" borderId="0" xfId="0" applyFont="1" applyFill="1" applyAlignment="1" applyProtection="1">
      <alignment horizontal="left" vertical="top"/>
      <protection locked="0"/>
    </xf>
    <xf numFmtId="0" fontId="30" fillId="0" borderId="0" xfId="0" applyFont="1" applyAlignment="1">
      <alignment horizontal="center" vertical="center" wrapText="1"/>
    </xf>
    <xf numFmtId="0" fontId="31" fillId="8" borderId="30" xfId="0" applyFont="1" applyFill="1" applyBorder="1" applyAlignment="1">
      <alignment horizontal="center" vertical="center" wrapText="1"/>
    </xf>
    <xf numFmtId="0" fontId="31" fillId="8" borderId="31" xfId="0" applyFont="1" applyFill="1" applyBorder="1" applyAlignment="1">
      <alignment horizontal="center" vertical="center" wrapText="1"/>
    </xf>
    <xf numFmtId="0" fontId="31" fillId="8" borderId="32" xfId="0" applyFont="1" applyFill="1" applyBorder="1" applyAlignment="1">
      <alignment horizontal="center" vertical="center" wrapText="1"/>
    </xf>
    <xf numFmtId="0" fontId="31" fillId="8" borderId="16" xfId="0" applyFont="1" applyFill="1" applyBorder="1" applyAlignment="1">
      <alignment horizontal="center" vertical="center" wrapText="1"/>
    </xf>
    <xf numFmtId="0" fontId="31" fillId="8" borderId="12" xfId="0" applyFont="1" applyFill="1" applyBorder="1" applyAlignment="1">
      <alignment horizontal="center" vertical="center" wrapText="1"/>
    </xf>
    <xf numFmtId="0" fontId="31" fillId="8" borderId="13" xfId="0" applyFont="1" applyFill="1" applyBorder="1" applyAlignment="1">
      <alignment horizontal="center" vertical="center" wrapText="1"/>
    </xf>
    <xf numFmtId="0" fontId="31" fillId="8" borderId="7" xfId="0" applyFont="1" applyFill="1" applyBorder="1" applyAlignment="1" applyProtection="1">
      <alignment horizontal="left" vertical="center" wrapText="1"/>
      <protection locked="0"/>
    </xf>
    <xf numFmtId="0" fontId="31" fillId="8" borderId="8" xfId="0" applyFont="1" applyFill="1" applyBorder="1" applyAlignment="1" applyProtection="1">
      <alignment horizontal="left" vertical="center" wrapText="1"/>
      <protection locked="0"/>
    </xf>
    <xf numFmtId="0" fontId="31" fillId="8" borderId="9" xfId="0" applyFont="1" applyFill="1" applyBorder="1" applyAlignment="1" applyProtection="1">
      <alignment horizontal="left" vertical="center" wrapText="1"/>
      <protection locked="0"/>
    </xf>
    <xf numFmtId="49" fontId="26" fillId="0" borderId="16" xfId="0" applyNumberFormat="1" applyFont="1" applyFill="1" applyBorder="1" applyAlignment="1">
      <alignment horizontal="left" vertical="center" wrapText="1"/>
    </xf>
    <xf numFmtId="0" fontId="26" fillId="0" borderId="12" xfId="0" applyNumberFormat="1" applyFont="1" applyFill="1" applyBorder="1" applyAlignment="1">
      <alignment horizontal="left" vertical="center" wrapText="1"/>
    </xf>
    <xf numFmtId="0" fontId="26" fillId="0" borderId="13" xfId="0" applyNumberFormat="1" applyFont="1" applyFill="1" applyBorder="1" applyAlignment="1">
      <alignment horizontal="left" vertical="center" wrapText="1"/>
    </xf>
    <xf numFmtId="0" fontId="25" fillId="0" borderId="15" xfId="0" applyNumberFormat="1" applyFont="1" applyFill="1" applyBorder="1" applyAlignment="1" applyProtection="1">
      <alignment horizontal="left" vertical="center"/>
    </xf>
    <xf numFmtId="0" fontId="25" fillId="0" borderId="0" xfId="0" applyNumberFormat="1" applyFont="1" applyFill="1" applyBorder="1" applyAlignment="1" applyProtection="1">
      <alignment horizontal="left" vertical="center"/>
    </xf>
    <xf numFmtId="0" fontId="25" fillId="0" borderId="11" xfId="0" applyNumberFormat="1" applyFont="1" applyFill="1" applyBorder="1" applyAlignment="1" applyProtection="1">
      <alignment horizontal="left" vertical="center"/>
    </xf>
    <xf numFmtId="0" fontId="26" fillId="0" borderId="16" xfId="0" applyNumberFormat="1" applyFont="1" applyFill="1" applyBorder="1" applyAlignment="1" applyProtection="1">
      <alignment horizontal="left" vertical="center"/>
    </xf>
    <xf numFmtId="0" fontId="26" fillId="0" borderId="12" xfId="0" applyNumberFormat="1" applyFont="1" applyFill="1" applyBorder="1" applyAlignment="1" applyProtection="1">
      <alignment horizontal="left" vertical="center"/>
    </xf>
    <xf numFmtId="0" fontId="26" fillId="0" borderId="13" xfId="0" applyNumberFormat="1" applyFont="1" applyFill="1" applyBorder="1" applyAlignment="1" applyProtection="1">
      <alignment horizontal="left" vertical="center"/>
    </xf>
    <xf numFmtId="0" fontId="25" fillId="0" borderId="15" xfId="0" applyNumberFormat="1" applyFont="1" applyFill="1" applyBorder="1" applyAlignment="1">
      <alignment horizontal="left" vertical="center"/>
    </xf>
    <xf numFmtId="0" fontId="25" fillId="0" borderId="0" xfId="0" applyNumberFormat="1" applyFont="1" applyFill="1" applyBorder="1" applyAlignment="1">
      <alignment horizontal="left" vertical="center"/>
    </xf>
    <xf numFmtId="0" fontId="25" fillId="0" borderId="11" xfId="0" applyNumberFormat="1" applyFont="1" applyFill="1" applyBorder="1" applyAlignment="1">
      <alignment horizontal="left" vertical="center"/>
    </xf>
    <xf numFmtId="0" fontId="36" fillId="0" borderId="15" xfId="0" applyNumberFormat="1" applyFont="1" applyFill="1" applyBorder="1" applyAlignment="1">
      <alignment horizontal="center" vertical="center"/>
    </xf>
    <xf numFmtId="0" fontId="24" fillId="0" borderId="0" xfId="0" applyNumberFormat="1" applyFont="1" applyFill="1" applyBorder="1" applyAlignment="1">
      <alignment horizontal="center" vertical="center"/>
    </xf>
    <xf numFmtId="0" fontId="24" fillId="0" borderId="11" xfId="0" applyNumberFormat="1" applyFont="1" applyFill="1" applyBorder="1" applyAlignment="1">
      <alignment horizontal="center" vertical="center"/>
    </xf>
    <xf numFmtId="0" fontId="24" fillId="0" borderId="16" xfId="0" applyNumberFormat="1" applyFont="1" applyFill="1" applyBorder="1" applyAlignment="1">
      <alignment horizontal="center" vertical="center"/>
    </xf>
    <xf numFmtId="0" fontId="24" fillId="0" borderId="12" xfId="0" applyNumberFormat="1" applyFont="1" applyFill="1" applyBorder="1" applyAlignment="1">
      <alignment horizontal="center" vertical="center"/>
    </xf>
    <xf numFmtId="0" fontId="24" fillId="0" borderId="13" xfId="0" applyNumberFormat="1" applyFont="1" applyFill="1" applyBorder="1" applyAlignment="1">
      <alignment horizontal="center" vertical="center"/>
    </xf>
  </cellXfs>
  <cellStyles count="8">
    <cellStyle name="Moeda" xfId="1" builtinId="4"/>
    <cellStyle name="Normal" xfId="0" builtinId="0"/>
    <cellStyle name="Normal 2" xfId="4" xr:uid="{E407CDCA-7D72-4D04-B817-A265EC80461F}"/>
    <cellStyle name="Normal 2 2" xfId="5" xr:uid="{D9497B8D-228B-4F48-9689-EBCA5371B6CC}"/>
    <cellStyle name="Normal 2 3" xfId="7" xr:uid="{1DA6B3DC-3604-47D2-96BE-216ED1A1F717}"/>
    <cellStyle name="Normal 3" xfId="3" xr:uid="{0D391AAB-2A49-42D4-AC0E-E15F06BA8074}"/>
    <cellStyle name="Porcentagem" xfId="2" builtinId="5"/>
    <cellStyle name="Vírgula 2" xfId="6" xr:uid="{122F12C9-A20F-4571-B829-195EF778B52C}"/>
  </cellStyles>
  <dxfs count="0"/>
  <tableStyles count="0" defaultTableStyle="TableStyleMedium2" defaultPivotStyle="PivotStyleLight16"/>
  <colors>
    <mruColors>
      <color rgb="FFCCFFCC"/>
      <color rgb="FF99FF99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9525</xdr:rowOff>
    </xdr:to>
    <xdr:sp macro="" textlink="">
      <xdr:nvSpPr>
        <xdr:cNvPr id="182" name="Picture 7">
          <a:extLst>
            <a:ext uri="{FF2B5EF4-FFF2-40B4-BE49-F238E27FC236}">
              <a16:creationId xmlns:a16="http://schemas.microsoft.com/office/drawing/2014/main" id="{F4A80E55-B363-4904-99D4-1072D2E0EFE3}"/>
            </a:ext>
          </a:extLst>
        </xdr:cNvPr>
        <xdr:cNvSpPr>
          <a:spLocks noChangeAspect="1" noChangeArrowheads="1"/>
        </xdr:cNvSpPr>
      </xdr:nvSpPr>
      <xdr:spPr bwMode="auto">
        <a:xfrm>
          <a:off x="2286000" y="4972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9525</xdr:colOff>
      <xdr:row>18</xdr:row>
      <xdr:rowOff>9525</xdr:rowOff>
    </xdr:to>
    <xdr:sp macro="" textlink="">
      <xdr:nvSpPr>
        <xdr:cNvPr id="183" name="Picture 8">
          <a:extLst>
            <a:ext uri="{FF2B5EF4-FFF2-40B4-BE49-F238E27FC236}">
              <a16:creationId xmlns:a16="http://schemas.microsoft.com/office/drawing/2014/main" id="{BB13A843-48D4-4879-9CB3-83C9646D77CB}"/>
            </a:ext>
          </a:extLst>
        </xdr:cNvPr>
        <xdr:cNvSpPr>
          <a:spLocks noChangeAspect="1" noChangeArrowheads="1"/>
        </xdr:cNvSpPr>
      </xdr:nvSpPr>
      <xdr:spPr bwMode="auto">
        <a:xfrm>
          <a:off x="8648700" y="4972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9525</xdr:rowOff>
    </xdr:to>
    <xdr:sp macro="" textlink="">
      <xdr:nvSpPr>
        <xdr:cNvPr id="184" name="Picture 13">
          <a:extLst>
            <a:ext uri="{FF2B5EF4-FFF2-40B4-BE49-F238E27FC236}">
              <a16:creationId xmlns:a16="http://schemas.microsoft.com/office/drawing/2014/main" id="{0F1D3599-BE9F-49CE-BE1E-463BCBD17284}"/>
            </a:ext>
          </a:extLst>
        </xdr:cNvPr>
        <xdr:cNvSpPr>
          <a:spLocks noChangeAspect="1" noChangeArrowheads="1"/>
        </xdr:cNvSpPr>
      </xdr:nvSpPr>
      <xdr:spPr bwMode="auto">
        <a:xfrm>
          <a:off x="2286000" y="4972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9525</xdr:colOff>
      <xdr:row>18</xdr:row>
      <xdr:rowOff>9525</xdr:rowOff>
    </xdr:to>
    <xdr:sp macro="" textlink="">
      <xdr:nvSpPr>
        <xdr:cNvPr id="185" name="Picture 14">
          <a:extLst>
            <a:ext uri="{FF2B5EF4-FFF2-40B4-BE49-F238E27FC236}">
              <a16:creationId xmlns:a16="http://schemas.microsoft.com/office/drawing/2014/main" id="{449407EC-46F9-4243-8916-B8E32874F875}"/>
            </a:ext>
          </a:extLst>
        </xdr:cNvPr>
        <xdr:cNvSpPr>
          <a:spLocks noChangeAspect="1" noChangeArrowheads="1"/>
        </xdr:cNvSpPr>
      </xdr:nvSpPr>
      <xdr:spPr bwMode="auto">
        <a:xfrm>
          <a:off x="8648700" y="4972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9525</xdr:rowOff>
    </xdr:to>
    <xdr:sp macro="" textlink="">
      <xdr:nvSpPr>
        <xdr:cNvPr id="186" name="Picture 19">
          <a:extLst>
            <a:ext uri="{FF2B5EF4-FFF2-40B4-BE49-F238E27FC236}">
              <a16:creationId xmlns:a16="http://schemas.microsoft.com/office/drawing/2014/main" id="{DE5F164E-1ACD-4703-AB4B-42CD899A2A43}"/>
            </a:ext>
          </a:extLst>
        </xdr:cNvPr>
        <xdr:cNvSpPr>
          <a:spLocks noChangeAspect="1" noChangeArrowheads="1"/>
        </xdr:cNvSpPr>
      </xdr:nvSpPr>
      <xdr:spPr bwMode="auto">
        <a:xfrm>
          <a:off x="2286000" y="4972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9525</xdr:colOff>
      <xdr:row>18</xdr:row>
      <xdr:rowOff>9525</xdr:rowOff>
    </xdr:to>
    <xdr:sp macro="" textlink="">
      <xdr:nvSpPr>
        <xdr:cNvPr id="187" name="Picture 20">
          <a:extLst>
            <a:ext uri="{FF2B5EF4-FFF2-40B4-BE49-F238E27FC236}">
              <a16:creationId xmlns:a16="http://schemas.microsoft.com/office/drawing/2014/main" id="{C318A167-C035-4B86-BE76-424D3A375FAF}"/>
            </a:ext>
          </a:extLst>
        </xdr:cNvPr>
        <xdr:cNvSpPr>
          <a:spLocks noChangeAspect="1" noChangeArrowheads="1"/>
        </xdr:cNvSpPr>
      </xdr:nvSpPr>
      <xdr:spPr bwMode="auto">
        <a:xfrm>
          <a:off x="8648700" y="4972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9525</xdr:rowOff>
    </xdr:to>
    <xdr:sp macro="" textlink="">
      <xdr:nvSpPr>
        <xdr:cNvPr id="188" name="Picture 7">
          <a:extLst>
            <a:ext uri="{FF2B5EF4-FFF2-40B4-BE49-F238E27FC236}">
              <a16:creationId xmlns:a16="http://schemas.microsoft.com/office/drawing/2014/main" id="{9DCA13A6-AC14-409B-8CC7-48BD9DE97DB0}"/>
            </a:ext>
          </a:extLst>
        </xdr:cNvPr>
        <xdr:cNvSpPr>
          <a:spLocks noChangeAspect="1" noChangeArrowheads="1"/>
        </xdr:cNvSpPr>
      </xdr:nvSpPr>
      <xdr:spPr bwMode="auto">
        <a:xfrm>
          <a:off x="2286000" y="4972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9525</xdr:colOff>
      <xdr:row>18</xdr:row>
      <xdr:rowOff>9525</xdr:rowOff>
    </xdr:to>
    <xdr:sp macro="" textlink="">
      <xdr:nvSpPr>
        <xdr:cNvPr id="189" name="Picture 8">
          <a:extLst>
            <a:ext uri="{FF2B5EF4-FFF2-40B4-BE49-F238E27FC236}">
              <a16:creationId xmlns:a16="http://schemas.microsoft.com/office/drawing/2014/main" id="{EBB25D69-1C40-470B-9C85-D72CBD3C8AEB}"/>
            </a:ext>
          </a:extLst>
        </xdr:cNvPr>
        <xdr:cNvSpPr>
          <a:spLocks noChangeAspect="1" noChangeArrowheads="1"/>
        </xdr:cNvSpPr>
      </xdr:nvSpPr>
      <xdr:spPr bwMode="auto">
        <a:xfrm>
          <a:off x="8648700" y="4972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9525</xdr:rowOff>
    </xdr:to>
    <xdr:sp macro="" textlink="">
      <xdr:nvSpPr>
        <xdr:cNvPr id="190" name="Picture 13">
          <a:extLst>
            <a:ext uri="{FF2B5EF4-FFF2-40B4-BE49-F238E27FC236}">
              <a16:creationId xmlns:a16="http://schemas.microsoft.com/office/drawing/2014/main" id="{5DEAAA9B-6C80-407D-8E95-E44FB02CFE3F}"/>
            </a:ext>
          </a:extLst>
        </xdr:cNvPr>
        <xdr:cNvSpPr>
          <a:spLocks noChangeAspect="1" noChangeArrowheads="1"/>
        </xdr:cNvSpPr>
      </xdr:nvSpPr>
      <xdr:spPr bwMode="auto">
        <a:xfrm>
          <a:off x="2286000" y="4972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9525</xdr:colOff>
      <xdr:row>18</xdr:row>
      <xdr:rowOff>9525</xdr:rowOff>
    </xdr:to>
    <xdr:sp macro="" textlink="">
      <xdr:nvSpPr>
        <xdr:cNvPr id="191" name="Picture 14">
          <a:extLst>
            <a:ext uri="{FF2B5EF4-FFF2-40B4-BE49-F238E27FC236}">
              <a16:creationId xmlns:a16="http://schemas.microsoft.com/office/drawing/2014/main" id="{3D07B208-1A76-4B81-A43E-7B0FED8D185E}"/>
            </a:ext>
          </a:extLst>
        </xdr:cNvPr>
        <xdr:cNvSpPr>
          <a:spLocks noChangeAspect="1" noChangeArrowheads="1"/>
        </xdr:cNvSpPr>
      </xdr:nvSpPr>
      <xdr:spPr bwMode="auto">
        <a:xfrm>
          <a:off x="8648700" y="4972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9525</xdr:rowOff>
    </xdr:to>
    <xdr:sp macro="" textlink="">
      <xdr:nvSpPr>
        <xdr:cNvPr id="192" name="Picture 19">
          <a:extLst>
            <a:ext uri="{FF2B5EF4-FFF2-40B4-BE49-F238E27FC236}">
              <a16:creationId xmlns:a16="http://schemas.microsoft.com/office/drawing/2014/main" id="{95A16FB8-FB77-43A5-8932-0BE350BB8A6F}"/>
            </a:ext>
          </a:extLst>
        </xdr:cNvPr>
        <xdr:cNvSpPr>
          <a:spLocks noChangeAspect="1" noChangeArrowheads="1"/>
        </xdr:cNvSpPr>
      </xdr:nvSpPr>
      <xdr:spPr bwMode="auto">
        <a:xfrm>
          <a:off x="2286000" y="4972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9525</xdr:colOff>
      <xdr:row>18</xdr:row>
      <xdr:rowOff>9525</xdr:rowOff>
    </xdr:to>
    <xdr:sp macro="" textlink="">
      <xdr:nvSpPr>
        <xdr:cNvPr id="193" name="Picture 20">
          <a:extLst>
            <a:ext uri="{FF2B5EF4-FFF2-40B4-BE49-F238E27FC236}">
              <a16:creationId xmlns:a16="http://schemas.microsoft.com/office/drawing/2014/main" id="{6A62C905-66A2-4545-84A9-F9433BF3A744}"/>
            </a:ext>
          </a:extLst>
        </xdr:cNvPr>
        <xdr:cNvSpPr>
          <a:spLocks noChangeAspect="1" noChangeArrowheads="1"/>
        </xdr:cNvSpPr>
      </xdr:nvSpPr>
      <xdr:spPr bwMode="auto">
        <a:xfrm>
          <a:off x="8648700" y="4972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9525</xdr:rowOff>
    </xdr:to>
    <xdr:sp macro="" textlink="">
      <xdr:nvSpPr>
        <xdr:cNvPr id="194" name="Picture 7">
          <a:extLst>
            <a:ext uri="{FF2B5EF4-FFF2-40B4-BE49-F238E27FC236}">
              <a16:creationId xmlns:a16="http://schemas.microsoft.com/office/drawing/2014/main" id="{A2844EBE-134C-4A8C-AE67-923800A18167}"/>
            </a:ext>
          </a:extLst>
        </xdr:cNvPr>
        <xdr:cNvSpPr>
          <a:spLocks noChangeAspect="1" noChangeArrowheads="1"/>
        </xdr:cNvSpPr>
      </xdr:nvSpPr>
      <xdr:spPr bwMode="auto">
        <a:xfrm>
          <a:off x="2286000" y="4972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9525</xdr:colOff>
      <xdr:row>18</xdr:row>
      <xdr:rowOff>9525</xdr:rowOff>
    </xdr:to>
    <xdr:sp macro="" textlink="">
      <xdr:nvSpPr>
        <xdr:cNvPr id="195" name="Picture 8">
          <a:extLst>
            <a:ext uri="{FF2B5EF4-FFF2-40B4-BE49-F238E27FC236}">
              <a16:creationId xmlns:a16="http://schemas.microsoft.com/office/drawing/2014/main" id="{222C51DE-9E9C-41FB-8F16-BF05D2B5AE28}"/>
            </a:ext>
          </a:extLst>
        </xdr:cNvPr>
        <xdr:cNvSpPr>
          <a:spLocks noChangeAspect="1" noChangeArrowheads="1"/>
        </xdr:cNvSpPr>
      </xdr:nvSpPr>
      <xdr:spPr bwMode="auto">
        <a:xfrm>
          <a:off x="8648700" y="4972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9525</xdr:rowOff>
    </xdr:to>
    <xdr:sp macro="" textlink="">
      <xdr:nvSpPr>
        <xdr:cNvPr id="196" name="Picture 13">
          <a:extLst>
            <a:ext uri="{FF2B5EF4-FFF2-40B4-BE49-F238E27FC236}">
              <a16:creationId xmlns:a16="http://schemas.microsoft.com/office/drawing/2014/main" id="{851AFC6B-43D7-4611-B8C0-D72633C824C3}"/>
            </a:ext>
          </a:extLst>
        </xdr:cNvPr>
        <xdr:cNvSpPr>
          <a:spLocks noChangeAspect="1" noChangeArrowheads="1"/>
        </xdr:cNvSpPr>
      </xdr:nvSpPr>
      <xdr:spPr bwMode="auto">
        <a:xfrm>
          <a:off x="2286000" y="4972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9525</xdr:colOff>
      <xdr:row>18</xdr:row>
      <xdr:rowOff>9525</xdr:rowOff>
    </xdr:to>
    <xdr:sp macro="" textlink="">
      <xdr:nvSpPr>
        <xdr:cNvPr id="197" name="Picture 14">
          <a:extLst>
            <a:ext uri="{FF2B5EF4-FFF2-40B4-BE49-F238E27FC236}">
              <a16:creationId xmlns:a16="http://schemas.microsoft.com/office/drawing/2014/main" id="{369B5809-1103-409F-9654-86E7A7B75C09}"/>
            </a:ext>
          </a:extLst>
        </xdr:cNvPr>
        <xdr:cNvSpPr>
          <a:spLocks noChangeAspect="1" noChangeArrowheads="1"/>
        </xdr:cNvSpPr>
      </xdr:nvSpPr>
      <xdr:spPr bwMode="auto">
        <a:xfrm>
          <a:off x="8648700" y="4972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9525</xdr:colOff>
      <xdr:row>18</xdr:row>
      <xdr:rowOff>9525</xdr:rowOff>
    </xdr:to>
    <xdr:sp macro="" textlink="">
      <xdr:nvSpPr>
        <xdr:cNvPr id="198" name="Picture 19">
          <a:extLst>
            <a:ext uri="{FF2B5EF4-FFF2-40B4-BE49-F238E27FC236}">
              <a16:creationId xmlns:a16="http://schemas.microsoft.com/office/drawing/2014/main" id="{DF55B0E3-3193-417D-A1A7-E0643D37D4A3}"/>
            </a:ext>
          </a:extLst>
        </xdr:cNvPr>
        <xdr:cNvSpPr>
          <a:spLocks noChangeAspect="1" noChangeArrowheads="1"/>
        </xdr:cNvSpPr>
      </xdr:nvSpPr>
      <xdr:spPr bwMode="auto">
        <a:xfrm>
          <a:off x="2286000" y="4972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9525</xdr:colOff>
      <xdr:row>18</xdr:row>
      <xdr:rowOff>9525</xdr:rowOff>
    </xdr:to>
    <xdr:sp macro="" textlink="">
      <xdr:nvSpPr>
        <xdr:cNvPr id="199" name="Picture 20">
          <a:extLst>
            <a:ext uri="{FF2B5EF4-FFF2-40B4-BE49-F238E27FC236}">
              <a16:creationId xmlns:a16="http://schemas.microsoft.com/office/drawing/2014/main" id="{36231985-B185-449D-A7C7-88171926054A}"/>
            </a:ext>
          </a:extLst>
        </xdr:cNvPr>
        <xdr:cNvSpPr>
          <a:spLocks noChangeAspect="1" noChangeArrowheads="1"/>
        </xdr:cNvSpPr>
      </xdr:nvSpPr>
      <xdr:spPr bwMode="auto">
        <a:xfrm>
          <a:off x="8648700" y="4972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9525</xdr:colOff>
      <xdr:row>18</xdr:row>
      <xdr:rowOff>9525</xdr:rowOff>
    </xdr:to>
    <xdr:sp macro="" textlink="">
      <xdr:nvSpPr>
        <xdr:cNvPr id="200" name="Picture 8">
          <a:extLst>
            <a:ext uri="{FF2B5EF4-FFF2-40B4-BE49-F238E27FC236}">
              <a16:creationId xmlns:a16="http://schemas.microsoft.com/office/drawing/2014/main" id="{AD8B7572-ED5E-44C0-977E-9671D36DF512}"/>
            </a:ext>
          </a:extLst>
        </xdr:cNvPr>
        <xdr:cNvSpPr>
          <a:spLocks noChangeAspect="1" noChangeArrowheads="1"/>
        </xdr:cNvSpPr>
      </xdr:nvSpPr>
      <xdr:spPr bwMode="auto">
        <a:xfrm>
          <a:off x="8648700" y="4972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9525</xdr:colOff>
      <xdr:row>18</xdr:row>
      <xdr:rowOff>9525</xdr:rowOff>
    </xdr:to>
    <xdr:sp macro="" textlink="">
      <xdr:nvSpPr>
        <xdr:cNvPr id="201" name="Picture 14">
          <a:extLst>
            <a:ext uri="{FF2B5EF4-FFF2-40B4-BE49-F238E27FC236}">
              <a16:creationId xmlns:a16="http://schemas.microsoft.com/office/drawing/2014/main" id="{7BD1607E-5C09-4A07-9574-575C0C44F857}"/>
            </a:ext>
          </a:extLst>
        </xdr:cNvPr>
        <xdr:cNvSpPr>
          <a:spLocks noChangeAspect="1" noChangeArrowheads="1"/>
        </xdr:cNvSpPr>
      </xdr:nvSpPr>
      <xdr:spPr bwMode="auto">
        <a:xfrm>
          <a:off x="8648700" y="4972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9525</xdr:colOff>
      <xdr:row>18</xdr:row>
      <xdr:rowOff>9525</xdr:rowOff>
    </xdr:to>
    <xdr:sp macro="" textlink="">
      <xdr:nvSpPr>
        <xdr:cNvPr id="202" name="Picture 20">
          <a:extLst>
            <a:ext uri="{FF2B5EF4-FFF2-40B4-BE49-F238E27FC236}">
              <a16:creationId xmlns:a16="http://schemas.microsoft.com/office/drawing/2014/main" id="{76BAC93F-8B33-4262-8705-AEB4E90C1FF3}"/>
            </a:ext>
          </a:extLst>
        </xdr:cNvPr>
        <xdr:cNvSpPr>
          <a:spLocks noChangeAspect="1" noChangeArrowheads="1"/>
        </xdr:cNvSpPr>
      </xdr:nvSpPr>
      <xdr:spPr bwMode="auto">
        <a:xfrm>
          <a:off x="8648700" y="4972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9525</xdr:colOff>
      <xdr:row>18</xdr:row>
      <xdr:rowOff>9525</xdr:rowOff>
    </xdr:to>
    <xdr:sp macro="" textlink="">
      <xdr:nvSpPr>
        <xdr:cNvPr id="203" name="Picture 8">
          <a:extLst>
            <a:ext uri="{FF2B5EF4-FFF2-40B4-BE49-F238E27FC236}">
              <a16:creationId xmlns:a16="http://schemas.microsoft.com/office/drawing/2014/main" id="{52C853B6-5E2C-4841-8B39-1F52CC4B5252}"/>
            </a:ext>
          </a:extLst>
        </xdr:cNvPr>
        <xdr:cNvSpPr>
          <a:spLocks noChangeAspect="1" noChangeArrowheads="1"/>
        </xdr:cNvSpPr>
      </xdr:nvSpPr>
      <xdr:spPr bwMode="auto">
        <a:xfrm>
          <a:off x="8648700" y="4972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9525</xdr:colOff>
      <xdr:row>18</xdr:row>
      <xdr:rowOff>9525</xdr:rowOff>
    </xdr:to>
    <xdr:sp macro="" textlink="">
      <xdr:nvSpPr>
        <xdr:cNvPr id="204" name="Picture 14">
          <a:extLst>
            <a:ext uri="{FF2B5EF4-FFF2-40B4-BE49-F238E27FC236}">
              <a16:creationId xmlns:a16="http://schemas.microsoft.com/office/drawing/2014/main" id="{0B51ECE0-E7AA-4362-854C-452793407A8C}"/>
            </a:ext>
          </a:extLst>
        </xdr:cNvPr>
        <xdr:cNvSpPr>
          <a:spLocks noChangeAspect="1" noChangeArrowheads="1"/>
        </xdr:cNvSpPr>
      </xdr:nvSpPr>
      <xdr:spPr bwMode="auto">
        <a:xfrm>
          <a:off x="8648700" y="4972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9525</xdr:colOff>
      <xdr:row>18</xdr:row>
      <xdr:rowOff>9525</xdr:rowOff>
    </xdr:to>
    <xdr:sp macro="" textlink="">
      <xdr:nvSpPr>
        <xdr:cNvPr id="205" name="Picture 20">
          <a:extLst>
            <a:ext uri="{FF2B5EF4-FFF2-40B4-BE49-F238E27FC236}">
              <a16:creationId xmlns:a16="http://schemas.microsoft.com/office/drawing/2014/main" id="{F96F7DA3-4E39-4A33-8745-22013AB80869}"/>
            </a:ext>
          </a:extLst>
        </xdr:cNvPr>
        <xdr:cNvSpPr>
          <a:spLocks noChangeAspect="1" noChangeArrowheads="1"/>
        </xdr:cNvSpPr>
      </xdr:nvSpPr>
      <xdr:spPr bwMode="auto">
        <a:xfrm>
          <a:off x="8648700" y="4972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9525</xdr:colOff>
      <xdr:row>18</xdr:row>
      <xdr:rowOff>9525</xdr:rowOff>
    </xdr:to>
    <xdr:sp macro="" textlink="">
      <xdr:nvSpPr>
        <xdr:cNvPr id="206" name="Picture 8">
          <a:extLst>
            <a:ext uri="{FF2B5EF4-FFF2-40B4-BE49-F238E27FC236}">
              <a16:creationId xmlns:a16="http://schemas.microsoft.com/office/drawing/2014/main" id="{B2E50B86-F644-4D21-87B3-18B27EF69C27}"/>
            </a:ext>
          </a:extLst>
        </xdr:cNvPr>
        <xdr:cNvSpPr>
          <a:spLocks noChangeAspect="1" noChangeArrowheads="1"/>
        </xdr:cNvSpPr>
      </xdr:nvSpPr>
      <xdr:spPr bwMode="auto">
        <a:xfrm>
          <a:off x="8648700" y="4972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9525</xdr:colOff>
      <xdr:row>18</xdr:row>
      <xdr:rowOff>9525</xdr:rowOff>
    </xdr:to>
    <xdr:sp macro="" textlink="">
      <xdr:nvSpPr>
        <xdr:cNvPr id="207" name="Picture 14">
          <a:extLst>
            <a:ext uri="{FF2B5EF4-FFF2-40B4-BE49-F238E27FC236}">
              <a16:creationId xmlns:a16="http://schemas.microsoft.com/office/drawing/2014/main" id="{DDFC9FFF-A099-48FA-9EFA-167ACE6521A0}"/>
            </a:ext>
          </a:extLst>
        </xdr:cNvPr>
        <xdr:cNvSpPr>
          <a:spLocks noChangeAspect="1" noChangeArrowheads="1"/>
        </xdr:cNvSpPr>
      </xdr:nvSpPr>
      <xdr:spPr bwMode="auto">
        <a:xfrm>
          <a:off x="8648700" y="4972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9525</xdr:colOff>
      <xdr:row>18</xdr:row>
      <xdr:rowOff>9525</xdr:rowOff>
    </xdr:to>
    <xdr:sp macro="" textlink="">
      <xdr:nvSpPr>
        <xdr:cNvPr id="208" name="Picture 20">
          <a:extLst>
            <a:ext uri="{FF2B5EF4-FFF2-40B4-BE49-F238E27FC236}">
              <a16:creationId xmlns:a16="http://schemas.microsoft.com/office/drawing/2014/main" id="{53358DD1-42A7-420E-A1F5-41711A6E2ADF}"/>
            </a:ext>
          </a:extLst>
        </xdr:cNvPr>
        <xdr:cNvSpPr>
          <a:spLocks noChangeAspect="1" noChangeArrowheads="1"/>
        </xdr:cNvSpPr>
      </xdr:nvSpPr>
      <xdr:spPr bwMode="auto">
        <a:xfrm>
          <a:off x="8648700" y="4972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9525</xdr:colOff>
      <xdr:row>18</xdr:row>
      <xdr:rowOff>9525</xdr:rowOff>
    </xdr:to>
    <xdr:sp macro="" textlink="">
      <xdr:nvSpPr>
        <xdr:cNvPr id="209" name="Picture 7">
          <a:extLst>
            <a:ext uri="{FF2B5EF4-FFF2-40B4-BE49-F238E27FC236}">
              <a16:creationId xmlns:a16="http://schemas.microsoft.com/office/drawing/2014/main" id="{541DD42B-8D04-4C96-9220-9D8578AF0A1F}"/>
            </a:ext>
          </a:extLst>
        </xdr:cNvPr>
        <xdr:cNvSpPr>
          <a:spLocks noChangeAspect="1" noChangeArrowheads="1"/>
        </xdr:cNvSpPr>
      </xdr:nvSpPr>
      <xdr:spPr bwMode="auto">
        <a:xfrm>
          <a:off x="0" y="4972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9525</xdr:colOff>
      <xdr:row>18</xdr:row>
      <xdr:rowOff>9525</xdr:rowOff>
    </xdr:to>
    <xdr:sp macro="" textlink="">
      <xdr:nvSpPr>
        <xdr:cNvPr id="210" name="Picture 13">
          <a:extLst>
            <a:ext uri="{FF2B5EF4-FFF2-40B4-BE49-F238E27FC236}">
              <a16:creationId xmlns:a16="http://schemas.microsoft.com/office/drawing/2014/main" id="{E7D2E40B-5011-4817-AB91-024F49A6416E}"/>
            </a:ext>
          </a:extLst>
        </xdr:cNvPr>
        <xdr:cNvSpPr>
          <a:spLocks noChangeAspect="1" noChangeArrowheads="1"/>
        </xdr:cNvSpPr>
      </xdr:nvSpPr>
      <xdr:spPr bwMode="auto">
        <a:xfrm>
          <a:off x="0" y="4972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9525</xdr:colOff>
      <xdr:row>18</xdr:row>
      <xdr:rowOff>9525</xdr:rowOff>
    </xdr:to>
    <xdr:sp macro="" textlink="">
      <xdr:nvSpPr>
        <xdr:cNvPr id="211" name="Picture 19">
          <a:extLst>
            <a:ext uri="{FF2B5EF4-FFF2-40B4-BE49-F238E27FC236}">
              <a16:creationId xmlns:a16="http://schemas.microsoft.com/office/drawing/2014/main" id="{3225D1BA-CB2D-4D83-859C-1D18951EE717}"/>
            </a:ext>
          </a:extLst>
        </xdr:cNvPr>
        <xdr:cNvSpPr>
          <a:spLocks noChangeAspect="1" noChangeArrowheads="1"/>
        </xdr:cNvSpPr>
      </xdr:nvSpPr>
      <xdr:spPr bwMode="auto">
        <a:xfrm>
          <a:off x="0" y="4972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9525</xdr:colOff>
      <xdr:row>18</xdr:row>
      <xdr:rowOff>9525</xdr:rowOff>
    </xdr:to>
    <xdr:sp macro="" textlink="">
      <xdr:nvSpPr>
        <xdr:cNvPr id="212" name="Picture 7">
          <a:extLst>
            <a:ext uri="{FF2B5EF4-FFF2-40B4-BE49-F238E27FC236}">
              <a16:creationId xmlns:a16="http://schemas.microsoft.com/office/drawing/2014/main" id="{5D71EFB4-4DB7-440F-ADB9-4B49C83E6D07}"/>
            </a:ext>
          </a:extLst>
        </xdr:cNvPr>
        <xdr:cNvSpPr>
          <a:spLocks noChangeAspect="1" noChangeArrowheads="1"/>
        </xdr:cNvSpPr>
      </xdr:nvSpPr>
      <xdr:spPr bwMode="auto">
        <a:xfrm>
          <a:off x="0" y="4972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9525</xdr:colOff>
      <xdr:row>18</xdr:row>
      <xdr:rowOff>9525</xdr:rowOff>
    </xdr:to>
    <xdr:sp macro="" textlink="">
      <xdr:nvSpPr>
        <xdr:cNvPr id="213" name="Picture 13">
          <a:extLst>
            <a:ext uri="{FF2B5EF4-FFF2-40B4-BE49-F238E27FC236}">
              <a16:creationId xmlns:a16="http://schemas.microsoft.com/office/drawing/2014/main" id="{909AD2BA-9061-4A7C-AA7D-42E31CD9EC02}"/>
            </a:ext>
          </a:extLst>
        </xdr:cNvPr>
        <xdr:cNvSpPr>
          <a:spLocks noChangeAspect="1" noChangeArrowheads="1"/>
        </xdr:cNvSpPr>
      </xdr:nvSpPr>
      <xdr:spPr bwMode="auto">
        <a:xfrm>
          <a:off x="0" y="4972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9525</xdr:colOff>
      <xdr:row>18</xdr:row>
      <xdr:rowOff>9525</xdr:rowOff>
    </xdr:to>
    <xdr:sp macro="" textlink="">
      <xdr:nvSpPr>
        <xdr:cNvPr id="214" name="Picture 19">
          <a:extLst>
            <a:ext uri="{FF2B5EF4-FFF2-40B4-BE49-F238E27FC236}">
              <a16:creationId xmlns:a16="http://schemas.microsoft.com/office/drawing/2014/main" id="{DBA74D27-5D6A-47AB-B198-F0FBEBDDDA9B}"/>
            </a:ext>
          </a:extLst>
        </xdr:cNvPr>
        <xdr:cNvSpPr>
          <a:spLocks noChangeAspect="1" noChangeArrowheads="1"/>
        </xdr:cNvSpPr>
      </xdr:nvSpPr>
      <xdr:spPr bwMode="auto">
        <a:xfrm>
          <a:off x="0" y="4972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9525</xdr:colOff>
      <xdr:row>18</xdr:row>
      <xdr:rowOff>9525</xdr:rowOff>
    </xdr:to>
    <xdr:sp macro="" textlink="">
      <xdr:nvSpPr>
        <xdr:cNvPr id="215" name="Picture 7">
          <a:extLst>
            <a:ext uri="{FF2B5EF4-FFF2-40B4-BE49-F238E27FC236}">
              <a16:creationId xmlns:a16="http://schemas.microsoft.com/office/drawing/2014/main" id="{53E773C0-F91B-4942-9A02-5736258DC789}"/>
            </a:ext>
          </a:extLst>
        </xdr:cNvPr>
        <xdr:cNvSpPr>
          <a:spLocks noChangeAspect="1" noChangeArrowheads="1"/>
        </xdr:cNvSpPr>
      </xdr:nvSpPr>
      <xdr:spPr bwMode="auto">
        <a:xfrm>
          <a:off x="0" y="4972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9525</xdr:colOff>
      <xdr:row>18</xdr:row>
      <xdr:rowOff>9525</xdr:rowOff>
    </xdr:to>
    <xdr:sp macro="" textlink="">
      <xdr:nvSpPr>
        <xdr:cNvPr id="216" name="Picture 13">
          <a:extLst>
            <a:ext uri="{FF2B5EF4-FFF2-40B4-BE49-F238E27FC236}">
              <a16:creationId xmlns:a16="http://schemas.microsoft.com/office/drawing/2014/main" id="{2F0AC8B8-A13F-49D9-A5BD-628600334939}"/>
            </a:ext>
          </a:extLst>
        </xdr:cNvPr>
        <xdr:cNvSpPr>
          <a:spLocks noChangeAspect="1" noChangeArrowheads="1"/>
        </xdr:cNvSpPr>
      </xdr:nvSpPr>
      <xdr:spPr bwMode="auto">
        <a:xfrm>
          <a:off x="0" y="4972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9525</xdr:colOff>
      <xdr:row>18</xdr:row>
      <xdr:rowOff>9525</xdr:rowOff>
    </xdr:to>
    <xdr:sp macro="" textlink="">
      <xdr:nvSpPr>
        <xdr:cNvPr id="217" name="Picture 19">
          <a:extLst>
            <a:ext uri="{FF2B5EF4-FFF2-40B4-BE49-F238E27FC236}">
              <a16:creationId xmlns:a16="http://schemas.microsoft.com/office/drawing/2014/main" id="{3E6979CB-BF02-4502-90EC-6AB642D3DB40}"/>
            </a:ext>
          </a:extLst>
        </xdr:cNvPr>
        <xdr:cNvSpPr>
          <a:spLocks noChangeAspect="1" noChangeArrowheads="1"/>
        </xdr:cNvSpPr>
      </xdr:nvSpPr>
      <xdr:spPr bwMode="auto">
        <a:xfrm>
          <a:off x="0" y="4972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0</xdr:colOff>
      <xdr:row>18</xdr:row>
      <xdr:rowOff>0</xdr:rowOff>
    </xdr:from>
    <xdr:ext cx="9525" cy="9525"/>
    <xdr:sp macro="" textlink="">
      <xdr:nvSpPr>
        <xdr:cNvPr id="218" name="Picture 7">
          <a:extLst>
            <a:ext uri="{FF2B5EF4-FFF2-40B4-BE49-F238E27FC236}">
              <a16:creationId xmlns:a16="http://schemas.microsoft.com/office/drawing/2014/main" id="{3C805E2B-F97E-435B-8C4F-A2345461EB3F}"/>
            </a:ext>
          </a:extLst>
        </xdr:cNvPr>
        <xdr:cNvSpPr>
          <a:spLocks noChangeAspect="1" noChangeArrowheads="1"/>
        </xdr:cNvSpPr>
      </xdr:nvSpPr>
      <xdr:spPr bwMode="auto">
        <a:xfrm>
          <a:off x="2286000" y="4972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9525" cy="9525"/>
    <xdr:sp macro="" textlink="">
      <xdr:nvSpPr>
        <xdr:cNvPr id="219" name="Picture 13">
          <a:extLst>
            <a:ext uri="{FF2B5EF4-FFF2-40B4-BE49-F238E27FC236}">
              <a16:creationId xmlns:a16="http://schemas.microsoft.com/office/drawing/2014/main" id="{F41720FD-5CD9-443B-8767-94FFF58D793F}"/>
            </a:ext>
          </a:extLst>
        </xdr:cNvPr>
        <xdr:cNvSpPr>
          <a:spLocks noChangeAspect="1" noChangeArrowheads="1"/>
        </xdr:cNvSpPr>
      </xdr:nvSpPr>
      <xdr:spPr bwMode="auto">
        <a:xfrm>
          <a:off x="2286000" y="4972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9525" cy="9525"/>
    <xdr:sp macro="" textlink="">
      <xdr:nvSpPr>
        <xdr:cNvPr id="220" name="Picture 19">
          <a:extLst>
            <a:ext uri="{FF2B5EF4-FFF2-40B4-BE49-F238E27FC236}">
              <a16:creationId xmlns:a16="http://schemas.microsoft.com/office/drawing/2014/main" id="{074963CC-3254-4390-8940-FFFDB728973D}"/>
            </a:ext>
          </a:extLst>
        </xdr:cNvPr>
        <xdr:cNvSpPr>
          <a:spLocks noChangeAspect="1" noChangeArrowheads="1"/>
        </xdr:cNvSpPr>
      </xdr:nvSpPr>
      <xdr:spPr bwMode="auto">
        <a:xfrm>
          <a:off x="2286000" y="4972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9525" cy="9525"/>
    <xdr:sp macro="" textlink="">
      <xdr:nvSpPr>
        <xdr:cNvPr id="221" name="Picture 7">
          <a:extLst>
            <a:ext uri="{FF2B5EF4-FFF2-40B4-BE49-F238E27FC236}">
              <a16:creationId xmlns:a16="http://schemas.microsoft.com/office/drawing/2014/main" id="{584D8132-19FD-4845-9B50-9A8762B03A83}"/>
            </a:ext>
          </a:extLst>
        </xdr:cNvPr>
        <xdr:cNvSpPr>
          <a:spLocks noChangeAspect="1" noChangeArrowheads="1"/>
        </xdr:cNvSpPr>
      </xdr:nvSpPr>
      <xdr:spPr bwMode="auto">
        <a:xfrm>
          <a:off x="2286000" y="4972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9525" cy="9525"/>
    <xdr:sp macro="" textlink="">
      <xdr:nvSpPr>
        <xdr:cNvPr id="222" name="Picture 13">
          <a:extLst>
            <a:ext uri="{FF2B5EF4-FFF2-40B4-BE49-F238E27FC236}">
              <a16:creationId xmlns:a16="http://schemas.microsoft.com/office/drawing/2014/main" id="{907397C2-4865-4DC4-B05C-CC8815E2EDCA}"/>
            </a:ext>
          </a:extLst>
        </xdr:cNvPr>
        <xdr:cNvSpPr>
          <a:spLocks noChangeAspect="1" noChangeArrowheads="1"/>
        </xdr:cNvSpPr>
      </xdr:nvSpPr>
      <xdr:spPr bwMode="auto">
        <a:xfrm>
          <a:off x="2286000" y="4972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9525" cy="9525"/>
    <xdr:sp macro="" textlink="">
      <xdr:nvSpPr>
        <xdr:cNvPr id="223" name="Picture 19">
          <a:extLst>
            <a:ext uri="{FF2B5EF4-FFF2-40B4-BE49-F238E27FC236}">
              <a16:creationId xmlns:a16="http://schemas.microsoft.com/office/drawing/2014/main" id="{40F82016-FBF5-419F-A18C-8988023836E4}"/>
            </a:ext>
          </a:extLst>
        </xdr:cNvPr>
        <xdr:cNvSpPr>
          <a:spLocks noChangeAspect="1" noChangeArrowheads="1"/>
        </xdr:cNvSpPr>
      </xdr:nvSpPr>
      <xdr:spPr bwMode="auto">
        <a:xfrm>
          <a:off x="2286000" y="4972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9525" cy="9525"/>
    <xdr:sp macro="" textlink="">
      <xdr:nvSpPr>
        <xdr:cNvPr id="224" name="Picture 7">
          <a:extLst>
            <a:ext uri="{FF2B5EF4-FFF2-40B4-BE49-F238E27FC236}">
              <a16:creationId xmlns:a16="http://schemas.microsoft.com/office/drawing/2014/main" id="{D3417FF7-6FBB-4625-BF8A-80837D84F1E0}"/>
            </a:ext>
          </a:extLst>
        </xdr:cNvPr>
        <xdr:cNvSpPr>
          <a:spLocks noChangeAspect="1" noChangeArrowheads="1"/>
        </xdr:cNvSpPr>
      </xdr:nvSpPr>
      <xdr:spPr bwMode="auto">
        <a:xfrm>
          <a:off x="2286000" y="4972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9525" cy="9525"/>
    <xdr:sp macro="" textlink="">
      <xdr:nvSpPr>
        <xdr:cNvPr id="225" name="Picture 13">
          <a:extLst>
            <a:ext uri="{FF2B5EF4-FFF2-40B4-BE49-F238E27FC236}">
              <a16:creationId xmlns:a16="http://schemas.microsoft.com/office/drawing/2014/main" id="{F5818445-92C1-4F0B-9B58-592BE55A7A69}"/>
            </a:ext>
          </a:extLst>
        </xdr:cNvPr>
        <xdr:cNvSpPr>
          <a:spLocks noChangeAspect="1" noChangeArrowheads="1"/>
        </xdr:cNvSpPr>
      </xdr:nvSpPr>
      <xdr:spPr bwMode="auto">
        <a:xfrm>
          <a:off x="2286000" y="4972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9525" cy="9525"/>
    <xdr:sp macro="" textlink="">
      <xdr:nvSpPr>
        <xdr:cNvPr id="226" name="Picture 19">
          <a:extLst>
            <a:ext uri="{FF2B5EF4-FFF2-40B4-BE49-F238E27FC236}">
              <a16:creationId xmlns:a16="http://schemas.microsoft.com/office/drawing/2014/main" id="{99E018FF-C913-481F-AB0F-C2508B6DA7AB}"/>
            </a:ext>
          </a:extLst>
        </xdr:cNvPr>
        <xdr:cNvSpPr>
          <a:spLocks noChangeAspect="1" noChangeArrowheads="1"/>
        </xdr:cNvSpPr>
      </xdr:nvSpPr>
      <xdr:spPr bwMode="auto">
        <a:xfrm>
          <a:off x="2286000" y="4972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9525" cy="9525"/>
    <xdr:sp macro="" textlink="">
      <xdr:nvSpPr>
        <xdr:cNvPr id="227" name="Picture 7">
          <a:extLst>
            <a:ext uri="{FF2B5EF4-FFF2-40B4-BE49-F238E27FC236}">
              <a16:creationId xmlns:a16="http://schemas.microsoft.com/office/drawing/2014/main" id="{54DD4533-9E07-4C9C-A862-CC880FD211CC}"/>
            </a:ext>
          </a:extLst>
        </xdr:cNvPr>
        <xdr:cNvSpPr>
          <a:spLocks noChangeAspect="1" noChangeArrowheads="1"/>
        </xdr:cNvSpPr>
      </xdr:nvSpPr>
      <xdr:spPr bwMode="auto">
        <a:xfrm>
          <a:off x="2286000" y="4972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9525" cy="9525"/>
    <xdr:sp macro="" textlink="">
      <xdr:nvSpPr>
        <xdr:cNvPr id="228" name="Picture 13">
          <a:extLst>
            <a:ext uri="{FF2B5EF4-FFF2-40B4-BE49-F238E27FC236}">
              <a16:creationId xmlns:a16="http://schemas.microsoft.com/office/drawing/2014/main" id="{AEBD3EDB-7479-4271-8713-15A67CFC6C1D}"/>
            </a:ext>
          </a:extLst>
        </xdr:cNvPr>
        <xdr:cNvSpPr>
          <a:spLocks noChangeAspect="1" noChangeArrowheads="1"/>
        </xdr:cNvSpPr>
      </xdr:nvSpPr>
      <xdr:spPr bwMode="auto">
        <a:xfrm>
          <a:off x="2286000" y="4972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9525" cy="9525"/>
    <xdr:sp macro="" textlink="">
      <xdr:nvSpPr>
        <xdr:cNvPr id="229" name="Picture 19">
          <a:extLst>
            <a:ext uri="{FF2B5EF4-FFF2-40B4-BE49-F238E27FC236}">
              <a16:creationId xmlns:a16="http://schemas.microsoft.com/office/drawing/2014/main" id="{14030672-00E9-4CFA-A11B-998B51F8CC49}"/>
            </a:ext>
          </a:extLst>
        </xdr:cNvPr>
        <xdr:cNvSpPr>
          <a:spLocks noChangeAspect="1" noChangeArrowheads="1"/>
        </xdr:cNvSpPr>
      </xdr:nvSpPr>
      <xdr:spPr bwMode="auto">
        <a:xfrm>
          <a:off x="2286000" y="4972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9525" cy="9525"/>
    <xdr:sp macro="" textlink="">
      <xdr:nvSpPr>
        <xdr:cNvPr id="230" name="Picture 7">
          <a:extLst>
            <a:ext uri="{FF2B5EF4-FFF2-40B4-BE49-F238E27FC236}">
              <a16:creationId xmlns:a16="http://schemas.microsoft.com/office/drawing/2014/main" id="{21D4A6A1-AE70-4171-B382-4582DB649FA7}"/>
            </a:ext>
          </a:extLst>
        </xdr:cNvPr>
        <xdr:cNvSpPr>
          <a:spLocks noChangeAspect="1" noChangeArrowheads="1"/>
        </xdr:cNvSpPr>
      </xdr:nvSpPr>
      <xdr:spPr bwMode="auto">
        <a:xfrm>
          <a:off x="2286000" y="4972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9525" cy="9525"/>
    <xdr:sp macro="" textlink="">
      <xdr:nvSpPr>
        <xdr:cNvPr id="231" name="Picture 13">
          <a:extLst>
            <a:ext uri="{FF2B5EF4-FFF2-40B4-BE49-F238E27FC236}">
              <a16:creationId xmlns:a16="http://schemas.microsoft.com/office/drawing/2014/main" id="{524C33BE-D39E-41B8-8CE9-60587714AD13}"/>
            </a:ext>
          </a:extLst>
        </xdr:cNvPr>
        <xdr:cNvSpPr>
          <a:spLocks noChangeAspect="1" noChangeArrowheads="1"/>
        </xdr:cNvSpPr>
      </xdr:nvSpPr>
      <xdr:spPr bwMode="auto">
        <a:xfrm>
          <a:off x="2286000" y="4972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9525" cy="9525"/>
    <xdr:sp macro="" textlink="">
      <xdr:nvSpPr>
        <xdr:cNvPr id="232" name="Picture 19">
          <a:extLst>
            <a:ext uri="{FF2B5EF4-FFF2-40B4-BE49-F238E27FC236}">
              <a16:creationId xmlns:a16="http://schemas.microsoft.com/office/drawing/2014/main" id="{98B3CED3-E56C-42EA-BE7C-DAA4E19AB0C7}"/>
            </a:ext>
          </a:extLst>
        </xdr:cNvPr>
        <xdr:cNvSpPr>
          <a:spLocks noChangeAspect="1" noChangeArrowheads="1"/>
        </xdr:cNvSpPr>
      </xdr:nvSpPr>
      <xdr:spPr bwMode="auto">
        <a:xfrm>
          <a:off x="2286000" y="4972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9525" cy="9525"/>
    <xdr:sp macro="" textlink="">
      <xdr:nvSpPr>
        <xdr:cNvPr id="233" name="Picture 7">
          <a:extLst>
            <a:ext uri="{FF2B5EF4-FFF2-40B4-BE49-F238E27FC236}">
              <a16:creationId xmlns:a16="http://schemas.microsoft.com/office/drawing/2014/main" id="{2BFD7226-9685-4C9C-8772-DE7F4305B09A}"/>
            </a:ext>
          </a:extLst>
        </xdr:cNvPr>
        <xdr:cNvSpPr>
          <a:spLocks noChangeAspect="1" noChangeArrowheads="1"/>
        </xdr:cNvSpPr>
      </xdr:nvSpPr>
      <xdr:spPr bwMode="auto">
        <a:xfrm>
          <a:off x="2286000" y="4972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9525" cy="9525"/>
    <xdr:sp macro="" textlink="">
      <xdr:nvSpPr>
        <xdr:cNvPr id="234" name="Picture 13">
          <a:extLst>
            <a:ext uri="{FF2B5EF4-FFF2-40B4-BE49-F238E27FC236}">
              <a16:creationId xmlns:a16="http://schemas.microsoft.com/office/drawing/2014/main" id="{5A66195F-EA31-4D95-BDFF-5BC757B51CBD}"/>
            </a:ext>
          </a:extLst>
        </xdr:cNvPr>
        <xdr:cNvSpPr>
          <a:spLocks noChangeAspect="1" noChangeArrowheads="1"/>
        </xdr:cNvSpPr>
      </xdr:nvSpPr>
      <xdr:spPr bwMode="auto">
        <a:xfrm>
          <a:off x="2286000" y="4972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9525" cy="9525"/>
    <xdr:sp macro="" textlink="">
      <xdr:nvSpPr>
        <xdr:cNvPr id="235" name="Picture 19">
          <a:extLst>
            <a:ext uri="{FF2B5EF4-FFF2-40B4-BE49-F238E27FC236}">
              <a16:creationId xmlns:a16="http://schemas.microsoft.com/office/drawing/2014/main" id="{D570EC98-3541-4FEA-BD38-CF54044F3078}"/>
            </a:ext>
          </a:extLst>
        </xdr:cNvPr>
        <xdr:cNvSpPr>
          <a:spLocks noChangeAspect="1" noChangeArrowheads="1"/>
        </xdr:cNvSpPr>
      </xdr:nvSpPr>
      <xdr:spPr bwMode="auto">
        <a:xfrm>
          <a:off x="2286000" y="4972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9525" cy="9525"/>
    <xdr:sp macro="" textlink="">
      <xdr:nvSpPr>
        <xdr:cNvPr id="236" name="Picture 7">
          <a:extLst>
            <a:ext uri="{FF2B5EF4-FFF2-40B4-BE49-F238E27FC236}">
              <a16:creationId xmlns:a16="http://schemas.microsoft.com/office/drawing/2014/main" id="{24D0B2A5-F72F-4E05-9D6F-A44438FB5247}"/>
            </a:ext>
          </a:extLst>
        </xdr:cNvPr>
        <xdr:cNvSpPr>
          <a:spLocks noChangeAspect="1" noChangeArrowheads="1"/>
        </xdr:cNvSpPr>
      </xdr:nvSpPr>
      <xdr:spPr bwMode="auto">
        <a:xfrm>
          <a:off x="2286000" y="4972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9525" cy="9525"/>
    <xdr:sp macro="" textlink="">
      <xdr:nvSpPr>
        <xdr:cNvPr id="237" name="Picture 13">
          <a:extLst>
            <a:ext uri="{FF2B5EF4-FFF2-40B4-BE49-F238E27FC236}">
              <a16:creationId xmlns:a16="http://schemas.microsoft.com/office/drawing/2014/main" id="{348A245E-1EB0-4613-9DA3-3C34EF02C852}"/>
            </a:ext>
          </a:extLst>
        </xdr:cNvPr>
        <xdr:cNvSpPr>
          <a:spLocks noChangeAspect="1" noChangeArrowheads="1"/>
        </xdr:cNvSpPr>
      </xdr:nvSpPr>
      <xdr:spPr bwMode="auto">
        <a:xfrm>
          <a:off x="2286000" y="4972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9525" cy="9525"/>
    <xdr:sp macro="" textlink="">
      <xdr:nvSpPr>
        <xdr:cNvPr id="238" name="Picture 19">
          <a:extLst>
            <a:ext uri="{FF2B5EF4-FFF2-40B4-BE49-F238E27FC236}">
              <a16:creationId xmlns:a16="http://schemas.microsoft.com/office/drawing/2014/main" id="{E356FE08-DEF2-443D-952F-450BFEA8430E}"/>
            </a:ext>
          </a:extLst>
        </xdr:cNvPr>
        <xdr:cNvSpPr>
          <a:spLocks noChangeAspect="1" noChangeArrowheads="1"/>
        </xdr:cNvSpPr>
      </xdr:nvSpPr>
      <xdr:spPr bwMode="auto">
        <a:xfrm>
          <a:off x="2286000" y="4972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9525" cy="9525"/>
    <xdr:sp macro="" textlink="">
      <xdr:nvSpPr>
        <xdr:cNvPr id="239" name="Picture 7">
          <a:extLst>
            <a:ext uri="{FF2B5EF4-FFF2-40B4-BE49-F238E27FC236}">
              <a16:creationId xmlns:a16="http://schemas.microsoft.com/office/drawing/2014/main" id="{B9BEAEA0-FC2F-4D25-9081-504E66E8E9C2}"/>
            </a:ext>
          </a:extLst>
        </xdr:cNvPr>
        <xdr:cNvSpPr>
          <a:spLocks noChangeAspect="1" noChangeArrowheads="1"/>
        </xdr:cNvSpPr>
      </xdr:nvSpPr>
      <xdr:spPr bwMode="auto">
        <a:xfrm>
          <a:off x="2286000" y="4972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9525" cy="9525"/>
    <xdr:sp macro="" textlink="">
      <xdr:nvSpPr>
        <xdr:cNvPr id="240" name="Picture 13">
          <a:extLst>
            <a:ext uri="{FF2B5EF4-FFF2-40B4-BE49-F238E27FC236}">
              <a16:creationId xmlns:a16="http://schemas.microsoft.com/office/drawing/2014/main" id="{FD7184B8-27D2-467D-A443-1D5E1F16F46B}"/>
            </a:ext>
          </a:extLst>
        </xdr:cNvPr>
        <xdr:cNvSpPr>
          <a:spLocks noChangeAspect="1" noChangeArrowheads="1"/>
        </xdr:cNvSpPr>
      </xdr:nvSpPr>
      <xdr:spPr bwMode="auto">
        <a:xfrm>
          <a:off x="2286000" y="4972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9525" cy="9525"/>
    <xdr:sp macro="" textlink="">
      <xdr:nvSpPr>
        <xdr:cNvPr id="241" name="Picture 19">
          <a:extLst>
            <a:ext uri="{FF2B5EF4-FFF2-40B4-BE49-F238E27FC236}">
              <a16:creationId xmlns:a16="http://schemas.microsoft.com/office/drawing/2014/main" id="{7BB5ABC2-7641-481C-9BA3-D4C952B79724}"/>
            </a:ext>
          </a:extLst>
        </xdr:cNvPr>
        <xdr:cNvSpPr>
          <a:spLocks noChangeAspect="1" noChangeArrowheads="1"/>
        </xdr:cNvSpPr>
      </xdr:nvSpPr>
      <xdr:spPr bwMode="auto">
        <a:xfrm>
          <a:off x="2286000" y="4972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9525" cy="9525"/>
    <xdr:sp macro="" textlink="">
      <xdr:nvSpPr>
        <xdr:cNvPr id="242" name="Picture 7">
          <a:extLst>
            <a:ext uri="{FF2B5EF4-FFF2-40B4-BE49-F238E27FC236}">
              <a16:creationId xmlns:a16="http://schemas.microsoft.com/office/drawing/2014/main" id="{C4170CE2-168C-440C-B1C9-84E1B4789B63}"/>
            </a:ext>
          </a:extLst>
        </xdr:cNvPr>
        <xdr:cNvSpPr>
          <a:spLocks noChangeAspect="1" noChangeArrowheads="1"/>
        </xdr:cNvSpPr>
      </xdr:nvSpPr>
      <xdr:spPr bwMode="auto">
        <a:xfrm>
          <a:off x="2286000" y="4972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9525" cy="9525"/>
    <xdr:sp macro="" textlink="">
      <xdr:nvSpPr>
        <xdr:cNvPr id="243" name="Picture 13">
          <a:extLst>
            <a:ext uri="{FF2B5EF4-FFF2-40B4-BE49-F238E27FC236}">
              <a16:creationId xmlns:a16="http://schemas.microsoft.com/office/drawing/2014/main" id="{2E179932-29E0-40D5-8265-FBBFA0654347}"/>
            </a:ext>
          </a:extLst>
        </xdr:cNvPr>
        <xdr:cNvSpPr>
          <a:spLocks noChangeAspect="1" noChangeArrowheads="1"/>
        </xdr:cNvSpPr>
      </xdr:nvSpPr>
      <xdr:spPr bwMode="auto">
        <a:xfrm>
          <a:off x="2286000" y="4972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9525" cy="9525"/>
    <xdr:sp macro="" textlink="">
      <xdr:nvSpPr>
        <xdr:cNvPr id="244" name="Picture 19">
          <a:extLst>
            <a:ext uri="{FF2B5EF4-FFF2-40B4-BE49-F238E27FC236}">
              <a16:creationId xmlns:a16="http://schemas.microsoft.com/office/drawing/2014/main" id="{5D2EB51E-6E18-467B-BA64-617D09F306E4}"/>
            </a:ext>
          </a:extLst>
        </xdr:cNvPr>
        <xdr:cNvSpPr>
          <a:spLocks noChangeAspect="1" noChangeArrowheads="1"/>
        </xdr:cNvSpPr>
      </xdr:nvSpPr>
      <xdr:spPr bwMode="auto">
        <a:xfrm>
          <a:off x="2286000" y="4972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9525" cy="9525"/>
    <xdr:sp macro="" textlink="">
      <xdr:nvSpPr>
        <xdr:cNvPr id="245" name="Picture 7">
          <a:extLst>
            <a:ext uri="{FF2B5EF4-FFF2-40B4-BE49-F238E27FC236}">
              <a16:creationId xmlns:a16="http://schemas.microsoft.com/office/drawing/2014/main" id="{967576E0-092E-4113-A354-FF5E18999223}"/>
            </a:ext>
          </a:extLst>
        </xdr:cNvPr>
        <xdr:cNvSpPr>
          <a:spLocks noChangeAspect="1" noChangeArrowheads="1"/>
        </xdr:cNvSpPr>
      </xdr:nvSpPr>
      <xdr:spPr bwMode="auto">
        <a:xfrm>
          <a:off x="2286000" y="4972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9525" cy="9525"/>
    <xdr:sp macro="" textlink="">
      <xdr:nvSpPr>
        <xdr:cNvPr id="246" name="Picture 13">
          <a:extLst>
            <a:ext uri="{FF2B5EF4-FFF2-40B4-BE49-F238E27FC236}">
              <a16:creationId xmlns:a16="http://schemas.microsoft.com/office/drawing/2014/main" id="{4D3743D8-03F4-4E2D-A0E1-46433D8AEEDB}"/>
            </a:ext>
          </a:extLst>
        </xdr:cNvPr>
        <xdr:cNvSpPr>
          <a:spLocks noChangeAspect="1" noChangeArrowheads="1"/>
        </xdr:cNvSpPr>
      </xdr:nvSpPr>
      <xdr:spPr bwMode="auto">
        <a:xfrm>
          <a:off x="2286000" y="4972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9525" cy="9525"/>
    <xdr:sp macro="" textlink="">
      <xdr:nvSpPr>
        <xdr:cNvPr id="247" name="Picture 19">
          <a:extLst>
            <a:ext uri="{FF2B5EF4-FFF2-40B4-BE49-F238E27FC236}">
              <a16:creationId xmlns:a16="http://schemas.microsoft.com/office/drawing/2014/main" id="{52C19D1D-4D11-4D74-BD58-DE46AA79245B}"/>
            </a:ext>
          </a:extLst>
        </xdr:cNvPr>
        <xdr:cNvSpPr>
          <a:spLocks noChangeAspect="1" noChangeArrowheads="1"/>
        </xdr:cNvSpPr>
      </xdr:nvSpPr>
      <xdr:spPr bwMode="auto">
        <a:xfrm>
          <a:off x="2286000" y="4972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9525" cy="9525"/>
    <xdr:sp macro="" textlink="">
      <xdr:nvSpPr>
        <xdr:cNvPr id="248" name="Picture 7">
          <a:extLst>
            <a:ext uri="{FF2B5EF4-FFF2-40B4-BE49-F238E27FC236}">
              <a16:creationId xmlns:a16="http://schemas.microsoft.com/office/drawing/2014/main" id="{9515F8F6-59C2-4CBD-94FF-C49E10A7676F}"/>
            </a:ext>
          </a:extLst>
        </xdr:cNvPr>
        <xdr:cNvSpPr>
          <a:spLocks noChangeAspect="1" noChangeArrowheads="1"/>
        </xdr:cNvSpPr>
      </xdr:nvSpPr>
      <xdr:spPr bwMode="auto">
        <a:xfrm>
          <a:off x="2286000" y="4972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9525" cy="9525"/>
    <xdr:sp macro="" textlink="">
      <xdr:nvSpPr>
        <xdr:cNvPr id="249" name="Picture 13">
          <a:extLst>
            <a:ext uri="{FF2B5EF4-FFF2-40B4-BE49-F238E27FC236}">
              <a16:creationId xmlns:a16="http://schemas.microsoft.com/office/drawing/2014/main" id="{00CDAE4B-2A71-4A65-81B4-21079CA4F34F}"/>
            </a:ext>
          </a:extLst>
        </xdr:cNvPr>
        <xdr:cNvSpPr>
          <a:spLocks noChangeAspect="1" noChangeArrowheads="1"/>
        </xdr:cNvSpPr>
      </xdr:nvSpPr>
      <xdr:spPr bwMode="auto">
        <a:xfrm>
          <a:off x="2286000" y="4972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9525" cy="9525"/>
    <xdr:sp macro="" textlink="">
      <xdr:nvSpPr>
        <xdr:cNvPr id="250" name="Picture 19">
          <a:extLst>
            <a:ext uri="{FF2B5EF4-FFF2-40B4-BE49-F238E27FC236}">
              <a16:creationId xmlns:a16="http://schemas.microsoft.com/office/drawing/2014/main" id="{B63AFE01-F079-499B-9A61-631FA7242A98}"/>
            </a:ext>
          </a:extLst>
        </xdr:cNvPr>
        <xdr:cNvSpPr>
          <a:spLocks noChangeAspect="1" noChangeArrowheads="1"/>
        </xdr:cNvSpPr>
      </xdr:nvSpPr>
      <xdr:spPr bwMode="auto">
        <a:xfrm>
          <a:off x="2286000" y="4972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9525" cy="9525"/>
    <xdr:sp macro="" textlink="">
      <xdr:nvSpPr>
        <xdr:cNvPr id="251" name="Picture 7">
          <a:extLst>
            <a:ext uri="{FF2B5EF4-FFF2-40B4-BE49-F238E27FC236}">
              <a16:creationId xmlns:a16="http://schemas.microsoft.com/office/drawing/2014/main" id="{A6F86013-6326-4BC5-8E8C-E1F57ACFDDED}"/>
            </a:ext>
          </a:extLst>
        </xdr:cNvPr>
        <xdr:cNvSpPr>
          <a:spLocks noChangeAspect="1" noChangeArrowheads="1"/>
        </xdr:cNvSpPr>
      </xdr:nvSpPr>
      <xdr:spPr bwMode="auto">
        <a:xfrm>
          <a:off x="2286000" y="4972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9525" cy="9525"/>
    <xdr:sp macro="" textlink="">
      <xdr:nvSpPr>
        <xdr:cNvPr id="252" name="Picture 13">
          <a:extLst>
            <a:ext uri="{FF2B5EF4-FFF2-40B4-BE49-F238E27FC236}">
              <a16:creationId xmlns:a16="http://schemas.microsoft.com/office/drawing/2014/main" id="{168540D3-FDB0-42AD-8E21-74D5A84FBE0B}"/>
            </a:ext>
          </a:extLst>
        </xdr:cNvPr>
        <xdr:cNvSpPr>
          <a:spLocks noChangeAspect="1" noChangeArrowheads="1"/>
        </xdr:cNvSpPr>
      </xdr:nvSpPr>
      <xdr:spPr bwMode="auto">
        <a:xfrm>
          <a:off x="2286000" y="4972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9525" cy="9525"/>
    <xdr:sp macro="" textlink="">
      <xdr:nvSpPr>
        <xdr:cNvPr id="253" name="Picture 19">
          <a:extLst>
            <a:ext uri="{FF2B5EF4-FFF2-40B4-BE49-F238E27FC236}">
              <a16:creationId xmlns:a16="http://schemas.microsoft.com/office/drawing/2014/main" id="{F1D04BA2-D1AC-45A0-B9A9-C7FF120AFE75}"/>
            </a:ext>
          </a:extLst>
        </xdr:cNvPr>
        <xdr:cNvSpPr>
          <a:spLocks noChangeAspect="1" noChangeArrowheads="1"/>
        </xdr:cNvSpPr>
      </xdr:nvSpPr>
      <xdr:spPr bwMode="auto">
        <a:xfrm>
          <a:off x="2286000" y="4972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9525" cy="9525"/>
    <xdr:sp macro="" textlink="">
      <xdr:nvSpPr>
        <xdr:cNvPr id="254" name="Picture 7">
          <a:extLst>
            <a:ext uri="{FF2B5EF4-FFF2-40B4-BE49-F238E27FC236}">
              <a16:creationId xmlns:a16="http://schemas.microsoft.com/office/drawing/2014/main" id="{4A29FAE5-8AB4-4570-9F40-16BE7B22EB27}"/>
            </a:ext>
          </a:extLst>
        </xdr:cNvPr>
        <xdr:cNvSpPr>
          <a:spLocks noChangeAspect="1" noChangeArrowheads="1"/>
        </xdr:cNvSpPr>
      </xdr:nvSpPr>
      <xdr:spPr bwMode="auto">
        <a:xfrm>
          <a:off x="2286000" y="4972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9525" cy="9525"/>
    <xdr:sp macro="" textlink="">
      <xdr:nvSpPr>
        <xdr:cNvPr id="255" name="Picture 13">
          <a:extLst>
            <a:ext uri="{FF2B5EF4-FFF2-40B4-BE49-F238E27FC236}">
              <a16:creationId xmlns:a16="http://schemas.microsoft.com/office/drawing/2014/main" id="{8358A147-8090-4673-A94D-872BF16EA2D2}"/>
            </a:ext>
          </a:extLst>
        </xdr:cNvPr>
        <xdr:cNvSpPr>
          <a:spLocks noChangeAspect="1" noChangeArrowheads="1"/>
        </xdr:cNvSpPr>
      </xdr:nvSpPr>
      <xdr:spPr bwMode="auto">
        <a:xfrm>
          <a:off x="2286000" y="4972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9525" cy="9525"/>
    <xdr:sp macro="" textlink="">
      <xdr:nvSpPr>
        <xdr:cNvPr id="256" name="Picture 19">
          <a:extLst>
            <a:ext uri="{FF2B5EF4-FFF2-40B4-BE49-F238E27FC236}">
              <a16:creationId xmlns:a16="http://schemas.microsoft.com/office/drawing/2014/main" id="{A1E3328A-8D49-4CA2-87F7-13794DF705F3}"/>
            </a:ext>
          </a:extLst>
        </xdr:cNvPr>
        <xdr:cNvSpPr>
          <a:spLocks noChangeAspect="1" noChangeArrowheads="1"/>
        </xdr:cNvSpPr>
      </xdr:nvSpPr>
      <xdr:spPr bwMode="auto">
        <a:xfrm>
          <a:off x="2286000" y="4972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9525" cy="9525"/>
    <xdr:sp macro="" textlink="">
      <xdr:nvSpPr>
        <xdr:cNvPr id="257" name="Picture 7">
          <a:extLst>
            <a:ext uri="{FF2B5EF4-FFF2-40B4-BE49-F238E27FC236}">
              <a16:creationId xmlns:a16="http://schemas.microsoft.com/office/drawing/2014/main" id="{F3470603-A944-43C3-A749-03CCC39B6469}"/>
            </a:ext>
          </a:extLst>
        </xdr:cNvPr>
        <xdr:cNvSpPr>
          <a:spLocks noChangeAspect="1" noChangeArrowheads="1"/>
        </xdr:cNvSpPr>
      </xdr:nvSpPr>
      <xdr:spPr bwMode="auto">
        <a:xfrm>
          <a:off x="2286000" y="4972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9525" cy="9525"/>
    <xdr:sp macro="" textlink="">
      <xdr:nvSpPr>
        <xdr:cNvPr id="258" name="Picture 13">
          <a:extLst>
            <a:ext uri="{FF2B5EF4-FFF2-40B4-BE49-F238E27FC236}">
              <a16:creationId xmlns:a16="http://schemas.microsoft.com/office/drawing/2014/main" id="{B04C2650-A447-4FC1-9F45-55B4CE69E490}"/>
            </a:ext>
          </a:extLst>
        </xdr:cNvPr>
        <xdr:cNvSpPr>
          <a:spLocks noChangeAspect="1" noChangeArrowheads="1"/>
        </xdr:cNvSpPr>
      </xdr:nvSpPr>
      <xdr:spPr bwMode="auto">
        <a:xfrm>
          <a:off x="2286000" y="4972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9525" cy="9525"/>
    <xdr:sp macro="" textlink="">
      <xdr:nvSpPr>
        <xdr:cNvPr id="259" name="Picture 19">
          <a:extLst>
            <a:ext uri="{FF2B5EF4-FFF2-40B4-BE49-F238E27FC236}">
              <a16:creationId xmlns:a16="http://schemas.microsoft.com/office/drawing/2014/main" id="{3EDD35A9-5A2D-4B90-84D8-20AF2B37C108}"/>
            </a:ext>
          </a:extLst>
        </xdr:cNvPr>
        <xdr:cNvSpPr>
          <a:spLocks noChangeAspect="1" noChangeArrowheads="1"/>
        </xdr:cNvSpPr>
      </xdr:nvSpPr>
      <xdr:spPr bwMode="auto">
        <a:xfrm>
          <a:off x="2286000" y="4972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9525" cy="9525"/>
    <xdr:sp macro="" textlink="">
      <xdr:nvSpPr>
        <xdr:cNvPr id="260" name="Picture 7">
          <a:extLst>
            <a:ext uri="{FF2B5EF4-FFF2-40B4-BE49-F238E27FC236}">
              <a16:creationId xmlns:a16="http://schemas.microsoft.com/office/drawing/2014/main" id="{87E458D9-E2A2-4EC3-970D-3E46BF02A2E5}"/>
            </a:ext>
          </a:extLst>
        </xdr:cNvPr>
        <xdr:cNvSpPr>
          <a:spLocks noChangeAspect="1" noChangeArrowheads="1"/>
        </xdr:cNvSpPr>
      </xdr:nvSpPr>
      <xdr:spPr bwMode="auto">
        <a:xfrm>
          <a:off x="2286000" y="4972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9525" cy="9525"/>
    <xdr:sp macro="" textlink="">
      <xdr:nvSpPr>
        <xdr:cNvPr id="261" name="Picture 13">
          <a:extLst>
            <a:ext uri="{FF2B5EF4-FFF2-40B4-BE49-F238E27FC236}">
              <a16:creationId xmlns:a16="http://schemas.microsoft.com/office/drawing/2014/main" id="{EC6FC3D6-2E81-4D94-A074-50C980CB7A23}"/>
            </a:ext>
          </a:extLst>
        </xdr:cNvPr>
        <xdr:cNvSpPr>
          <a:spLocks noChangeAspect="1" noChangeArrowheads="1"/>
        </xdr:cNvSpPr>
      </xdr:nvSpPr>
      <xdr:spPr bwMode="auto">
        <a:xfrm>
          <a:off x="2286000" y="4972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9525" cy="9525"/>
    <xdr:sp macro="" textlink="">
      <xdr:nvSpPr>
        <xdr:cNvPr id="262" name="Picture 19">
          <a:extLst>
            <a:ext uri="{FF2B5EF4-FFF2-40B4-BE49-F238E27FC236}">
              <a16:creationId xmlns:a16="http://schemas.microsoft.com/office/drawing/2014/main" id="{EC7DECE0-2208-4745-A23B-B1E170856E36}"/>
            </a:ext>
          </a:extLst>
        </xdr:cNvPr>
        <xdr:cNvSpPr>
          <a:spLocks noChangeAspect="1" noChangeArrowheads="1"/>
        </xdr:cNvSpPr>
      </xdr:nvSpPr>
      <xdr:spPr bwMode="auto">
        <a:xfrm>
          <a:off x="2286000" y="4972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9525" cy="9525"/>
    <xdr:sp macro="" textlink="">
      <xdr:nvSpPr>
        <xdr:cNvPr id="263" name="Picture 7">
          <a:extLst>
            <a:ext uri="{FF2B5EF4-FFF2-40B4-BE49-F238E27FC236}">
              <a16:creationId xmlns:a16="http://schemas.microsoft.com/office/drawing/2014/main" id="{069E5F9F-8973-47F5-9AEF-83E87DE59CFF}"/>
            </a:ext>
          </a:extLst>
        </xdr:cNvPr>
        <xdr:cNvSpPr>
          <a:spLocks noChangeAspect="1" noChangeArrowheads="1"/>
        </xdr:cNvSpPr>
      </xdr:nvSpPr>
      <xdr:spPr bwMode="auto">
        <a:xfrm>
          <a:off x="2286000" y="4972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9525" cy="9525"/>
    <xdr:sp macro="" textlink="">
      <xdr:nvSpPr>
        <xdr:cNvPr id="264" name="Picture 13">
          <a:extLst>
            <a:ext uri="{FF2B5EF4-FFF2-40B4-BE49-F238E27FC236}">
              <a16:creationId xmlns:a16="http://schemas.microsoft.com/office/drawing/2014/main" id="{57656214-F7DE-46A1-A87A-3E248D745D4A}"/>
            </a:ext>
          </a:extLst>
        </xdr:cNvPr>
        <xdr:cNvSpPr>
          <a:spLocks noChangeAspect="1" noChangeArrowheads="1"/>
        </xdr:cNvSpPr>
      </xdr:nvSpPr>
      <xdr:spPr bwMode="auto">
        <a:xfrm>
          <a:off x="2286000" y="4972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9525" cy="9525"/>
    <xdr:sp macro="" textlink="">
      <xdr:nvSpPr>
        <xdr:cNvPr id="265" name="Picture 19">
          <a:extLst>
            <a:ext uri="{FF2B5EF4-FFF2-40B4-BE49-F238E27FC236}">
              <a16:creationId xmlns:a16="http://schemas.microsoft.com/office/drawing/2014/main" id="{94EEFBF3-5A68-4840-9F82-B29937B11355}"/>
            </a:ext>
          </a:extLst>
        </xdr:cNvPr>
        <xdr:cNvSpPr>
          <a:spLocks noChangeAspect="1" noChangeArrowheads="1"/>
        </xdr:cNvSpPr>
      </xdr:nvSpPr>
      <xdr:spPr bwMode="auto">
        <a:xfrm>
          <a:off x="2286000" y="4972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9525" cy="9525"/>
    <xdr:sp macro="" textlink="">
      <xdr:nvSpPr>
        <xdr:cNvPr id="266" name="Picture 7">
          <a:extLst>
            <a:ext uri="{FF2B5EF4-FFF2-40B4-BE49-F238E27FC236}">
              <a16:creationId xmlns:a16="http://schemas.microsoft.com/office/drawing/2014/main" id="{105A84C4-99FF-4589-8A50-55EBFDAB8DFF}"/>
            </a:ext>
          </a:extLst>
        </xdr:cNvPr>
        <xdr:cNvSpPr>
          <a:spLocks noChangeAspect="1" noChangeArrowheads="1"/>
        </xdr:cNvSpPr>
      </xdr:nvSpPr>
      <xdr:spPr bwMode="auto">
        <a:xfrm>
          <a:off x="2286000" y="4972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9525" cy="9525"/>
    <xdr:sp macro="" textlink="">
      <xdr:nvSpPr>
        <xdr:cNvPr id="267" name="Picture 13">
          <a:extLst>
            <a:ext uri="{FF2B5EF4-FFF2-40B4-BE49-F238E27FC236}">
              <a16:creationId xmlns:a16="http://schemas.microsoft.com/office/drawing/2014/main" id="{AC94E032-BC7B-4D0C-A83F-07407E1AF5D3}"/>
            </a:ext>
          </a:extLst>
        </xdr:cNvPr>
        <xdr:cNvSpPr>
          <a:spLocks noChangeAspect="1" noChangeArrowheads="1"/>
        </xdr:cNvSpPr>
      </xdr:nvSpPr>
      <xdr:spPr bwMode="auto">
        <a:xfrm>
          <a:off x="2286000" y="4972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9525" cy="9525"/>
    <xdr:sp macro="" textlink="">
      <xdr:nvSpPr>
        <xdr:cNvPr id="268" name="Picture 19">
          <a:extLst>
            <a:ext uri="{FF2B5EF4-FFF2-40B4-BE49-F238E27FC236}">
              <a16:creationId xmlns:a16="http://schemas.microsoft.com/office/drawing/2014/main" id="{BE179A15-0FE1-4BF5-BDFF-DDACDD48725A}"/>
            </a:ext>
          </a:extLst>
        </xdr:cNvPr>
        <xdr:cNvSpPr>
          <a:spLocks noChangeAspect="1" noChangeArrowheads="1"/>
        </xdr:cNvSpPr>
      </xdr:nvSpPr>
      <xdr:spPr bwMode="auto">
        <a:xfrm>
          <a:off x="2286000" y="4972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9525" cy="9525"/>
    <xdr:sp macro="" textlink="">
      <xdr:nvSpPr>
        <xdr:cNvPr id="269" name="Picture 7">
          <a:extLst>
            <a:ext uri="{FF2B5EF4-FFF2-40B4-BE49-F238E27FC236}">
              <a16:creationId xmlns:a16="http://schemas.microsoft.com/office/drawing/2014/main" id="{70DB9F9B-1272-4C62-8C56-4D109F286042}"/>
            </a:ext>
          </a:extLst>
        </xdr:cNvPr>
        <xdr:cNvSpPr>
          <a:spLocks noChangeAspect="1" noChangeArrowheads="1"/>
        </xdr:cNvSpPr>
      </xdr:nvSpPr>
      <xdr:spPr bwMode="auto">
        <a:xfrm>
          <a:off x="2286000" y="4972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9525" cy="9525"/>
    <xdr:sp macro="" textlink="">
      <xdr:nvSpPr>
        <xdr:cNvPr id="270" name="Picture 13">
          <a:extLst>
            <a:ext uri="{FF2B5EF4-FFF2-40B4-BE49-F238E27FC236}">
              <a16:creationId xmlns:a16="http://schemas.microsoft.com/office/drawing/2014/main" id="{AF38535E-D2B3-456F-936B-02AA6AD7B43D}"/>
            </a:ext>
          </a:extLst>
        </xdr:cNvPr>
        <xdr:cNvSpPr>
          <a:spLocks noChangeAspect="1" noChangeArrowheads="1"/>
        </xdr:cNvSpPr>
      </xdr:nvSpPr>
      <xdr:spPr bwMode="auto">
        <a:xfrm>
          <a:off x="2286000" y="4972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9525" cy="9525"/>
    <xdr:sp macro="" textlink="">
      <xdr:nvSpPr>
        <xdr:cNvPr id="271" name="Picture 19">
          <a:extLst>
            <a:ext uri="{FF2B5EF4-FFF2-40B4-BE49-F238E27FC236}">
              <a16:creationId xmlns:a16="http://schemas.microsoft.com/office/drawing/2014/main" id="{1DE89A55-DB63-4F7B-84F9-7E21EFB6E35C}"/>
            </a:ext>
          </a:extLst>
        </xdr:cNvPr>
        <xdr:cNvSpPr>
          <a:spLocks noChangeAspect="1" noChangeArrowheads="1"/>
        </xdr:cNvSpPr>
      </xdr:nvSpPr>
      <xdr:spPr bwMode="auto">
        <a:xfrm>
          <a:off x="2286000" y="4972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9525" cy="9525"/>
    <xdr:sp macro="" textlink="">
      <xdr:nvSpPr>
        <xdr:cNvPr id="272" name="Picture 7">
          <a:extLst>
            <a:ext uri="{FF2B5EF4-FFF2-40B4-BE49-F238E27FC236}">
              <a16:creationId xmlns:a16="http://schemas.microsoft.com/office/drawing/2014/main" id="{EF8A19C8-520D-4A5C-952D-F5F0339E3454}"/>
            </a:ext>
          </a:extLst>
        </xdr:cNvPr>
        <xdr:cNvSpPr>
          <a:spLocks noChangeAspect="1" noChangeArrowheads="1"/>
        </xdr:cNvSpPr>
      </xdr:nvSpPr>
      <xdr:spPr bwMode="auto">
        <a:xfrm>
          <a:off x="2286000" y="1771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9525" cy="9525"/>
    <xdr:sp macro="" textlink="">
      <xdr:nvSpPr>
        <xdr:cNvPr id="273" name="Picture 8">
          <a:extLst>
            <a:ext uri="{FF2B5EF4-FFF2-40B4-BE49-F238E27FC236}">
              <a16:creationId xmlns:a16="http://schemas.microsoft.com/office/drawing/2014/main" id="{FABB136A-B079-4765-8FC9-AB0FB59BB530}"/>
            </a:ext>
          </a:extLst>
        </xdr:cNvPr>
        <xdr:cNvSpPr>
          <a:spLocks noChangeAspect="1" noChangeArrowheads="1"/>
        </xdr:cNvSpPr>
      </xdr:nvSpPr>
      <xdr:spPr bwMode="auto">
        <a:xfrm>
          <a:off x="8648700" y="1771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9525" cy="9525"/>
    <xdr:sp macro="" textlink="">
      <xdr:nvSpPr>
        <xdr:cNvPr id="274" name="Picture 13">
          <a:extLst>
            <a:ext uri="{FF2B5EF4-FFF2-40B4-BE49-F238E27FC236}">
              <a16:creationId xmlns:a16="http://schemas.microsoft.com/office/drawing/2014/main" id="{9F3348B7-A8F8-44F1-9A11-CA98B07E408D}"/>
            </a:ext>
          </a:extLst>
        </xdr:cNvPr>
        <xdr:cNvSpPr>
          <a:spLocks noChangeAspect="1" noChangeArrowheads="1"/>
        </xdr:cNvSpPr>
      </xdr:nvSpPr>
      <xdr:spPr bwMode="auto">
        <a:xfrm>
          <a:off x="2286000" y="1771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9525" cy="9525"/>
    <xdr:sp macro="" textlink="">
      <xdr:nvSpPr>
        <xdr:cNvPr id="275" name="Picture 14">
          <a:extLst>
            <a:ext uri="{FF2B5EF4-FFF2-40B4-BE49-F238E27FC236}">
              <a16:creationId xmlns:a16="http://schemas.microsoft.com/office/drawing/2014/main" id="{3416FA39-6E65-463D-8D37-0DCCE3CC1932}"/>
            </a:ext>
          </a:extLst>
        </xdr:cNvPr>
        <xdr:cNvSpPr>
          <a:spLocks noChangeAspect="1" noChangeArrowheads="1"/>
        </xdr:cNvSpPr>
      </xdr:nvSpPr>
      <xdr:spPr bwMode="auto">
        <a:xfrm>
          <a:off x="8648700" y="1771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9525" cy="9525"/>
    <xdr:sp macro="" textlink="">
      <xdr:nvSpPr>
        <xdr:cNvPr id="276" name="Picture 19">
          <a:extLst>
            <a:ext uri="{FF2B5EF4-FFF2-40B4-BE49-F238E27FC236}">
              <a16:creationId xmlns:a16="http://schemas.microsoft.com/office/drawing/2014/main" id="{7245428A-C199-45EA-80A3-6E2DB97E9E8A}"/>
            </a:ext>
          </a:extLst>
        </xdr:cNvPr>
        <xdr:cNvSpPr>
          <a:spLocks noChangeAspect="1" noChangeArrowheads="1"/>
        </xdr:cNvSpPr>
      </xdr:nvSpPr>
      <xdr:spPr bwMode="auto">
        <a:xfrm>
          <a:off x="2286000" y="1771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9525" cy="9525"/>
    <xdr:sp macro="" textlink="">
      <xdr:nvSpPr>
        <xdr:cNvPr id="277" name="Picture 20">
          <a:extLst>
            <a:ext uri="{FF2B5EF4-FFF2-40B4-BE49-F238E27FC236}">
              <a16:creationId xmlns:a16="http://schemas.microsoft.com/office/drawing/2014/main" id="{632367E6-8FEE-4635-83FF-AD31E44FF475}"/>
            </a:ext>
          </a:extLst>
        </xdr:cNvPr>
        <xdr:cNvSpPr>
          <a:spLocks noChangeAspect="1" noChangeArrowheads="1"/>
        </xdr:cNvSpPr>
      </xdr:nvSpPr>
      <xdr:spPr bwMode="auto">
        <a:xfrm>
          <a:off x="8648700" y="1771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9525" cy="9525"/>
    <xdr:sp macro="" textlink="">
      <xdr:nvSpPr>
        <xdr:cNvPr id="278" name="Picture 7">
          <a:extLst>
            <a:ext uri="{FF2B5EF4-FFF2-40B4-BE49-F238E27FC236}">
              <a16:creationId xmlns:a16="http://schemas.microsoft.com/office/drawing/2014/main" id="{87075357-62BB-42C0-8154-D3024072AD07}"/>
            </a:ext>
          </a:extLst>
        </xdr:cNvPr>
        <xdr:cNvSpPr>
          <a:spLocks noChangeAspect="1" noChangeArrowheads="1"/>
        </xdr:cNvSpPr>
      </xdr:nvSpPr>
      <xdr:spPr bwMode="auto">
        <a:xfrm>
          <a:off x="2286000" y="1771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9525" cy="9525"/>
    <xdr:sp macro="" textlink="">
      <xdr:nvSpPr>
        <xdr:cNvPr id="279" name="Picture 8">
          <a:extLst>
            <a:ext uri="{FF2B5EF4-FFF2-40B4-BE49-F238E27FC236}">
              <a16:creationId xmlns:a16="http://schemas.microsoft.com/office/drawing/2014/main" id="{E39B8247-7B27-4DE9-9FC2-01F4D90DC29E}"/>
            </a:ext>
          </a:extLst>
        </xdr:cNvPr>
        <xdr:cNvSpPr>
          <a:spLocks noChangeAspect="1" noChangeArrowheads="1"/>
        </xdr:cNvSpPr>
      </xdr:nvSpPr>
      <xdr:spPr bwMode="auto">
        <a:xfrm>
          <a:off x="8648700" y="1771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9525" cy="9525"/>
    <xdr:sp macro="" textlink="">
      <xdr:nvSpPr>
        <xdr:cNvPr id="280" name="Picture 13">
          <a:extLst>
            <a:ext uri="{FF2B5EF4-FFF2-40B4-BE49-F238E27FC236}">
              <a16:creationId xmlns:a16="http://schemas.microsoft.com/office/drawing/2014/main" id="{3F422008-AB1C-44EA-98B9-15131C5CAEE3}"/>
            </a:ext>
          </a:extLst>
        </xdr:cNvPr>
        <xdr:cNvSpPr>
          <a:spLocks noChangeAspect="1" noChangeArrowheads="1"/>
        </xdr:cNvSpPr>
      </xdr:nvSpPr>
      <xdr:spPr bwMode="auto">
        <a:xfrm>
          <a:off x="2286000" y="1771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9525" cy="9525"/>
    <xdr:sp macro="" textlink="">
      <xdr:nvSpPr>
        <xdr:cNvPr id="281" name="Picture 14">
          <a:extLst>
            <a:ext uri="{FF2B5EF4-FFF2-40B4-BE49-F238E27FC236}">
              <a16:creationId xmlns:a16="http://schemas.microsoft.com/office/drawing/2014/main" id="{3B6080B4-0CE0-4C6C-988B-8D87115C412A}"/>
            </a:ext>
          </a:extLst>
        </xdr:cNvPr>
        <xdr:cNvSpPr>
          <a:spLocks noChangeAspect="1" noChangeArrowheads="1"/>
        </xdr:cNvSpPr>
      </xdr:nvSpPr>
      <xdr:spPr bwMode="auto">
        <a:xfrm>
          <a:off x="8648700" y="1771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9525" cy="9525"/>
    <xdr:sp macro="" textlink="">
      <xdr:nvSpPr>
        <xdr:cNvPr id="282" name="Picture 19">
          <a:extLst>
            <a:ext uri="{FF2B5EF4-FFF2-40B4-BE49-F238E27FC236}">
              <a16:creationId xmlns:a16="http://schemas.microsoft.com/office/drawing/2014/main" id="{EE6201E6-36BD-40E8-9EB5-E89FE41DBEBF}"/>
            </a:ext>
          </a:extLst>
        </xdr:cNvPr>
        <xdr:cNvSpPr>
          <a:spLocks noChangeAspect="1" noChangeArrowheads="1"/>
        </xdr:cNvSpPr>
      </xdr:nvSpPr>
      <xdr:spPr bwMode="auto">
        <a:xfrm>
          <a:off x="2286000" y="1771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9525" cy="9525"/>
    <xdr:sp macro="" textlink="">
      <xdr:nvSpPr>
        <xdr:cNvPr id="283" name="Picture 20">
          <a:extLst>
            <a:ext uri="{FF2B5EF4-FFF2-40B4-BE49-F238E27FC236}">
              <a16:creationId xmlns:a16="http://schemas.microsoft.com/office/drawing/2014/main" id="{7B930245-B77D-46BE-A707-28657CF49C8A}"/>
            </a:ext>
          </a:extLst>
        </xdr:cNvPr>
        <xdr:cNvSpPr>
          <a:spLocks noChangeAspect="1" noChangeArrowheads="1"/>
        </xdr:cNvSpPr>
      </xdr:nvSpPr>
      <xdr:spPr bwMode="auto">
        <a:xfrm>
          <a:off x="8648700" y="1771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9525" cy="9525"/>
    <xdr:sp macro="" textlink="">
      <xdr:nvSpPr>
        <xdr:cNvPr id="284" name="Picture 7">
          <a:extLst>
            <a:ext uri="{FF2B5EF4-FFF2-40B4-BE49-F238E27FC236}">
              <a16:creationId xmlns:a16="http://schemas.microsoft.com/office/drawing/2014/main" id="{352D4898-F595-4076-993C-1A6EEF14A908}"/>
            </a:ext>
          </a:extLst>
        </xdr:cNvPr>
        <xdr:cNvSpPr>
          <a:spLocks noChangeAspect="1" noChangeArrowheads="1"/>
        </xdr:cNvSpPr>
      </xdr:nvSpPr>
      <xdr:spPr bwMode="auto">
        <a:xfrm>
          <a:off x="2286000" y="1771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9525" cy="9525"/>
    <xdr:sp macro="" textlink="">
      <xdr:nvSpPr>
        <xdr:cNvPr id="285" name="Picture 8">
          <a:extLst>
            <a:ext uri="{FF2B5EF4-FFF2-40B4-BE49-F238E27FC236}">
              <a16:creationId xmlns:a16="http://schemas.microsoft.com/office/drawing/2014/main" id="{61592335-CC7D-409D-B0C0-333D3AA28BAD}"/>
            </a:ext>
          </a:extLst>
        </xdr:cNvPr>
        <xdr:cNvSpPr>
          <a:spLocks noChangeAspect="1" noChangeArrowheads="1"/>
        </xdr:cNvSpPr>
      </xdr:nvSpPr>
      <xdr:spPr bwMode="auto">
        <a:xfrm>
          <a:off x="8648700" y="1771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9525" cy="9525"/>
    <xdr:sp macro="" textlink="">
      <xdr:nvSpPr>
        <xdr:cNvPr id="286" name="Picture 13">
          <a:extLst>
            <a:ext uri="{FF2B5EF4-FFF2-40B4-BE49-F238E27FC236}">
              <a16:creationId xmlns:a16="http://schemas.microsoft.com/office/drawing/2014/main" id="{FE8A2297-FBCF-4B67-8086-1309E8FA9437}"/>
            </a:ext>
          </a:extLst>
        </xdr:cNvPr>
        <xdr:cNvSpPr>
          <a:spLocks noChangeAspect="1" noChangeArrowheads="1"/>
        </xdr:cNvSpPr>
      </xdr:nvSpPr>
      <xdr:spPr bwMode="auto">
        <a:xfrm>
          <a:off x="2286000" y="1771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9525" cy="9525"/>
    <xdr:sp macro="" textlink="">
      <xdr:nvSpPr>
        <xdr:cNvPr id="287" name="Picture 14">
          <a:extLst>
            <a:ext uri="{FF2B5EF4-FFF2-40B4-BE49-F238E27FC236}">
              <a16:creationId xmlns:a16="http://schemas.microsoft.com/office/drawing/2014/main" id="{5A772967-8594-41DC-BBC7-24B8F6049F7E}"/>
            </a:ext>
          </a:extLst>
        </xdr:cNvPr>
        <xdr:cNvSpPr>
          <a:spLocks noChangeAspect="1" noChangeArrowheads="1"/>
        </xdr:cNvSpPr>
      </xdr:nvSpPr>
      <xdr:spPr bwMode="auto">
        <a:xfrm>
          <a:off x="8648700" y="1771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9525" cy="9525"/>
    <xdr:sp macro="" textlink="">
      <xdr:nvSpPr>
        <xdr:cNvPr id="288" name="Picture 19">
          <a:extLst>
            <a:ext uri="{FF2B5EF4-FFF2-40B4-BE49-F238E27FC236}">
              <a16:creationId xmlns:a16="http://schemas.microsoft.com/office/drawing/2014/main" id="{46BBEF30-9C25-457C-8B4F-888E33263800}"/>
            </a:ext>
          </a:extLst>
        </xdr:cNvPr>
        <xdr:cNvSpPr>
          <a:spLocks noChangeAspect="1" noChangeArrowheads="1"/>
        </xdr:cNvSpPr>
      </xdr:nvSpPr>
      <xdr:spPr bwMode="auto">
        <a:xfrm>
          <a:off x="2286000" y="1771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9525" cy="9525"/>
    <xdr:sp macro="" textlink="">
      <xdr:nvSpPr>
        <xdr:cNvPr id="289" name="Picture 20">
          <a:extLst>
            <a:ext uri="{FF2B5EF4-FFF2-40B4-BE49-F238E27FC236}">
              <a16:creationId xmlns:a16="http://schemas.microsoft.com/office/drawing/2014/main" id="{73242054-E8B8-4906-BCD7-B7D260E9E15A}"/>
            </a:ext>
          </a:extLst>
        </xdr:cNvPr>
        <xdr:cNvSpPr>
          <a:spLocks noChangeAspect="1" noChangeArrowheads="1"/>
        </xdr:cNvSpPr>
      </xdr:nvSpPr>
      <xdr:spPr bwMode="auto">
        <a:xfrm>
          <a:off x="8648700" y="1771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9525" cy="9525"/>
    <xdr:sp macro="" textlink="">
      <xdr:nvSpPr>
        <xdr:cNvPr id="290" name="Picture 8">
          <a:extLst>
            <a:ext uri="{FF2B5EF4-FFF2-40B4-BE49-F238E27FC236}">
              <a16:creationId xmlns:a16="http://schemas.microsoft.com/office/drawing/2014/main" id="{8D223185-DD78-4261-B427-823737F5BC20}"/>
            </a:ext>
          </a:extLst>
        </xdr:cNvPr>
        <xdr:cNvSpPr>
          <a:spLocks noChangeAspect="1" noChangeArrowheads="1"/>
        </xdr:cNvSpPr>
      </xdr:nvSpPr>
      <xdr:spPr bwMode="auto">
        <a:xfrm>
          <a:off x="8648700" y="1771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9525" cy="9525"/>
    <xdr:sp macro="" textlink="">
      <xdr:nvSpPr>
        <xdr:cNvPr id="291" name="Picture 14">
          <a:extLst>
            <a:ext uri="{FF2B5EF4-FFF2-40B4-BE49-F238E27FC236}">
              <a16:creationId xmlns:a16="http://schemas.microsoft.com/office/drawing/2014/main" id="{D87C4FAB-568A-4C9C-A5E0-355CA2C633A5}"/>
            </a:ext>
          </a:extLst>
        </xdr:cNvPr>
        <xdr:cNvSpPr>
          <a:spLocks noChangeAspect="1" noChangeArrowheads="1"/>
        </xdr:cNvSpPr>
      </xdr:nvSpPr>
      <xdr:spPr bwMode="auto">
        <a:xfrm>
          <a:off x="8648700" y="1771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9525" cy="9525"/>
    <xdr:sp macro="" textlink="">
      <xdr:nvSpPr>
        <xdr:cNvPr id="292" name="Picture 20">
          <a:extLst>
            <a:ext uri="{FF2B5EF4-FFF2-40B4-BE49-F238E27FC236}">
              <a16:creationId xmlns:a16="http://schemas.microsoft.com/office/drawing/2014/main" id="{3D83708D-BA86-462F-A05F-66954C2E0BEF}"/>
            </a:ext>
          </a:extLst>
        </xdr:cNvPr>
        <xdr:cNvSpPr>
          <a:spLocks noChangeAspect="1" noChangeArrowheads="1"/>
        </xdr:cNvSpPr>
      </xdr:nvSpPr>
      <xdr:spPr bwMode="auto">
        <a:xfrm>
          <a:off x="8648700" y="1771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9525" cy="9525"/>
    <xdr:sp macro="" textlink="">
      <xdr:nvSpPr>
        <xdr:cNvPr id="293" name="Picture 8">
          <a:extLst>
            <a:ext uri="{FF2B5EF4-FFF2-40B4-BE49-F238E27FC236}">
              <a16:creationId xmlns:a16="http://schemas.microsoft.com/office/drawing/2014/main" id="{CA4BED34-0B4D-42A6-93E1-0F671B9B38C4}"/>
            </a:ext>
          </a:extLst>
        </xdr:cNvPr>
        <xdr:cNvSpPr>
          <a:spLocks noChangeAspect="1" noChangeArrowheads="1"/>
        </xdr:cNvSpPr>
      </xdr:nvSpPr>
      <xdr:spPr bwMode="auto">
        <a:xfrm>
          <a:off x="8648700" y="1771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9525" cy="9525"/>
    <xdr:sp macro="" textlink="">
      <xdr:nvSpPr>
        <xdr:cNvPr id="294" name="Picture 14">
          <a:extLst>
            <a:ext uri="{FF2B5EF4-FFF2-40B4-BE49-F238E27FC236}">
              <a16:creationId xmlns:a16="http://schemas.microsoft.com/office/drawing/2014/main" id="{C747AA21-306C-440E-BBEB-B6944533D3DF}"/>
            </a:ext>
          </a:extLst>
        </xdr:cNvPr>
        <xdr:cNvSpPr>
          <a:spLocks noChangeAspect="1" noChangeArrowheads="1"/>
        </xdr:cNvSpPr>
      </xdr:nvSpPr>
      <xdr:spPr bwMode="auto">
        <a:xfrm>
          <a:off x="8648700" y="1771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9525" cy="9525"/>
    <xdr:sp macro="" textlink="">
      <xdr:nvSpPr>
        <xdr:cNvPr id="295" name="Picture 20">
          <a:extLst>
            <a:ext uri="{FF2B5EF4-FFF2-40B4-BE49-F238E27FC236}">
              <a16:creationId xmlns:a16="http://schemas.microsoft.com/office/drawing/2014/main" id="{E930B536-C814-49C7-A2F7-64FA6EFCF526}"/>
            </a:ext>
          </a:extLst>
        </xdr:cNvPr>
        <xdr:cNvSpPr>
          <a:spLocks noChangeAspect="1" noChangeArrowheads="1"/>
        </xdr:cNvSpPr>
      </xdr:nvSpPr>
      <xdr:spPr bwMode="auto">
        <a:xfrm>
          <a:off x="8648700" y="1771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9525" cy="9525"/>
    <xdr:sp macro="" textlink="">
      <xdr:nvSpPr>
        <xdr:cNvPr id="296" name="Picture 8">
          <a:extLst>
            <a:ext uri="{FF2B5EF4-FFF2-40B4-BE49-F238E27FC236}">
              <a16:creationId xmlns:a16="http://schemas.microsoft.com/office/drawing/2014/main" id="{6C16E8E6-7764-438E-A8CA-01D509A99C87}"/>
            </a:ext>
          </a:extLst>
        </xdr:cNvPr>
        <xdr:cNvSpPr>
          <a:spLocks noChangeAspect="1" noChangeArrowheads="1"/>
        </xdr:cNvSpPr>
      </xdr:nvSpPr>
      <xdr:spPr bwMode="auto">
        <a:xfrm>
          <a:off x="8648700" y="1771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9525" cy="9525"/>
    <xdr:sp macro="" textlink="">
      <xdr:nvSpPr>
        <xdr:cNvPr id="297" name="Picture 14">
          <a:extLst>
            <a:ext uri="{FF2B5EF4-FFF2-40B4-BE49-F238E27FC236}">
              <a16:creationId xmlns:a16="http://schemas.microsoft.com/office/drawing/2014/main" id="{CF145475-461A-4C6A-9404-CA79F2C7E44B}"/>
            </a:ext>
          </a:extLst>
        </xdr:cNvPr>
        <xdr:cNvSpPr>
          <a:spLocks noChangeAspect="1" noChangeArrowheads="1"/>
        </xdr:cNvSpPr>
      </xdr:nvSpPr>
      <xdr:spPr bwMode="auto">
        <a:xfrm>
          <a:off x="8648700" y="1771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9525" cy="9525"/>
    <xdr:sp macro="" textlink="">
      <xdr:nvSpPr>
        <xdr:cNvPr id="298" name="Picture 20">
          <a:extLst>
            <a:ext uri="{FF2B5EF4-FFF2-40B4-BE49-F238E27FC236}">
              <a16:creationId xmlns:a16="http://schemas.microsoft.com/office/drawing/2014/main" id="{2A0DC093-8161-4BAA-935B-017B4679BBA4}"/>
            </a:ext>
          </a:extLst>
        </xdr:cNvPr>
        <xdr:cNvSpPr>
          <a:spLocks noChangeAspect="1" noChangeArrowheads="1"/>
        </xdr:cNvSpPr>
      </xdr:nvSpPr>
      <xdr:spPr bwMode="auto">
        <a:xfrm>
          <a:off x="8648700" y="1771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15</xdr:row>
      <xdr:rowOff>0</xdr:rowOff>
    </xdr:from>
    <xdr:ext cx="9525" cy="9525"/>
    <xdr:sp macro="" textlink="">
      <xdr:nvSpPr>
        <xdr:cNvPr id="299" name="Picture 7">
          <a:extLst>
            <a:ext uri="{FF2B5EF4-FFF2-40B4-BE49-F238E27FC236}">
              <a16:creationId xmlns:a16="http://schemas.microsoft.com/office/drawing/2014/main" id="{1AD4FAB4-08BC-4042-B10C-12020929E6B4}"/>
            </a:ext>
          </a:extLst>
        </xdr:cNvPr>
        <xdr:cNvSpPr>
          <a:spLocks noChangeAspect="1" noChangeArrowheads="1"/>
        </xdr:cNvSpPr>
      </xdr:nvSpPr>
      <xdr:spPr bwMode="auto">
        <a:xfrm>
          <a:off x="0" y="43624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15</xdr:row>
      <xdr:rowOff>0</xdr:rowOff>
    </xdr:from>
    <xdr:ext cx="9525" cy="9525"/>
    <xdr:sp macro="" textlink="">
      <xdr:nvSpPr>
        <xdr:cNvPr id="300" name="Picture 13">
          <a:extLst>
            <a:ext uri="{FF2B5EF4-FFF2-40B4-BE49-F238E27FC236}">
              <a16:creationId xmlns:a16="http://schemas.microsoft.com/office/drawing/2014/main" id="{68D327C6-E18C-4391-92F5-4C8EFEC36FA9}"/>
            </a:ext>
          </a:extLst>
        </xdr:cNvPr>
        <xdr:cNvSpPr>
          <a:spLocks noChangeAspect="1" noChangeArrowheads="1"/>
        </xdr:cNvSpPr>
      </xdr:nvSpPr>
      <xdr:spPr bwMode="auto">
        <a:xfrm>
          <a:off x="0" y="43624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15</xdr:row>
      <xdr:rowOff>0</xdr:rowOff>
    </xdr:from>
    <xdr:ext cx="9525" cy="9525"/>
    <xdr:sp macro="" textlink="">
      <xdr:nvSpPr>
        <xdr:cNvPr id="301" name="Picture 19">
          <a:extLst>
            <a:ext uri="{FF2B5EF4-FFF2-40B4-BE49-F238E27FC236}">
              <a16:creationId xmlns:a16="http://schemas.microsoft.com/office/drawing/2014/main" id="{3D7A977A-B51E-4779-B966-4AC2B7A206E3}"/>
            </a:ext>
          </a:extLst>
        </xdr:cNvPr>
        <xdr:cNvSpPr>
          <a:spLocks noChangeAspect="1" noChangeArrowheads="1"/>
        </xdr:cNvSpPr>
      </xdr:nvSpPr>
      <xdr:spPr bwMode="auto">
        <a:xfrm>
          <a:off x="0" y="43624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15</xdr:row>
      <xdr:rowOff>0</xdr:rowOff>
    </xdr:from>
    <xdr:ext cx="9525" cy="9525"/>
    <xdr:sp macro="" textlink="">
      <xdr:nvSpPr>
        <xdr:cNvPr id="302" name="Picture 7">
          <a:extLst>
            <a:ext uri="{FF2B5EF4-FFF2-40B4-BE49-F238E27FC236}">
              <a16:creationId xmlns:a16="http://schemas.microsoft.com/office/drawing/2014/main" id="{87130EAA-6562-4497-9852-6B6BE1591F69}"/>
            </a:ext>
          </a:extLst>
        </xdr:cNvPr>
        <xdr:cNvSpPr>
          <a:spLocks noChangeAspect="1" noChangeArrowheads="1"/>
        </xdr:cNvSpPr>
      </xdr:nvSpPr>
      <xdr:spPr bwMode="auto">
        <a:xfrm>
          <a:off x="0" y="43624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15</xdr:row>
      <xdr:rowOff>0</xdr:rowOff>
    </xdr:from>
    <xdr:ext cx="9525" cy="9525"/>
    <xdr:sp macro="" textlink="">
      <xdr:nvSpPr>
        <xdr:cNvPr id="303" name="Picture 13">
          <a:extLst>
            <a:ext uri="{FF2B5EF4-FFF2-40B4-BE49-F238E27FC236}">
              <a16:creationId xmlns:a16="http://schemas.microsoft.com/office/drawing/2014/main" id="{7F906617-E194-470A-8E1E-3F166E461ECC}"/>
            </a:ext>
          </a:extLst>
        </xdr:cNvPr>
        <xdr:cNvSpPr>
          <a:spLocks noChangeAspect="1" noChangeArrowheads="1"/>
        </xdr:cNvSpPr>
      </xdr:nvSpPr>
      <xdr:spPr bwMode="auto">
        <a:xfrm>
          <a:off x="0" y="43624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15</xdr:row>
      <xdr:rowOff>0</xdr:rowOff>
    </xdr:from>
    <xdr:ext cx="9525" cy="9525"/>
    <xdr:sp macro="" textlink="">
      <xdr:nvSpPr>
        <xdr:cNvPr id="304" name="Picture 19">
          <a:extLst>
            <a:ext uri="{FF2B5EF4-FFF2-40B4-BE49-F238E27FC236}">
              <a16:creationId xmlns:a16="http://schemas.microsoft.com/office/drawing/2014/main" id="{8BB32759-F58E-4FAE-8239-2B5295632D4D}"/>
            </a:ext>
          </a:extLst>
        </xdr:cNvPr>
        <xdr:cNvSpPr>
          <a:spLocks noChangeAspect="1" noChangeArrowheads="1"/>
        </xdr:cNvSpPr>
      </xdr:nvSpPr>
      <xdr:spPr bwMode="auto">
        <a:xfrm>
          <a:off x="0" y="43624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15</xdr:row>
      <xdr:rowOff>0</xdr:rowOff>
    </xdr:from>
    <xdr:ext cx="9525" cy="9525"/>
    <xdr:sp macro="" textlink="">
      <xdr:nvSpPr>
        <xdr:cNvPr id="305" name="Picture 7">
          <a:extLst>
            <a:ext uri="{FF2B5EF4-FFF2-40B4-BE49-F238E27FC236}">
              <a16:creationId xmlns:a16="http://schemas.microsoft.com/office/drawing/2014/main" id="{6A45A6D8-C4E0-4D7F-85CD-44712A90D8FE}"/>
            </a:ext>
          </a:extLst>
        </xdr:cNvPr>
        <xdr:cNvSpPr>
          <a:spLocks noChangeAspect="1" noChangeArrowheads="1"/>
        </xdr:cNvSpPr>
      </xdr:nvSpPr>
      <xdr:spPr bwMode="auto">
        <a:xfrm>
          <a:off x="0" y="43624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15</xdr:row>
      <xdr:rowOff>0</xdr:rowOff>
    </xdr:from>
    <xdr:ext cx="9525" cy="9525"/>
    <xdr:sp macro="" textlink="">
      <xdr:nvSpPr>
        <xdr:cNvPr id="306" name="Picture 13">
          <a:extLst>
            <a:ext uri="{FF2B5EF4-FFF2-40B4-BE49-F238E27FC236}">
              <a16:creationId xmlns:a16="http://schemas.microsoft.com/office/drawing/2014/main" id="{CCA24894-EBFA-48C5-998D-9234248B06C6}"/>
            </a:ext>
          </a:extLst>
        </xdr:cNvPr>
        <xdr:cNvSpPr>
          <a:spLocks noChangeAspect="1" noChangeArrowheads="1"/>
        </xdr:cNvSpPr>
      </xdr:nvSpPr>
      <xdr:spPr bwMode="auto">
        <a:xfrm>
          <a:off x="0" y="43624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15</xdr:row>
      <xdr:rowOff>0</xdr:rowOff>
    </xdr:from>
    <xdr:ext cx="9525" cy="9525"/>
    <xdr:sp macro="" textlink="">
      <xdr:nvSpPr>
        <xdr:cNvPr id="307" name="Picture 19">
          <a:extLst>
            <a:ext uri="{FF2B5EF4-FFF2-40B4-BE49-F238E27FC236}">
              <a16:creationId xmlns:a16="http://schemas.microsoft.com/office/drawing/2014/main" id="{99EB35E0-CCB5-49E7-9C8B-0A5F064B317C}"/>
            </a:ext>
          </a:extLst>
        </xdr:cNvPr>
        <xdr:cNvSpPr>
          <a:spLocks noChangeAspect="1" noChangeArrowheads="1"/>
        </xdr:cNvSpPr>
      </xdr:nvSpPr>
      <xdr:spPr bwMode="auto">
        <a:xfrm>
          <a:off x="0" y="43624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9525" cy="9525"/>
    <xdr:sp macro="" textlink="">
      <xdr:nvSpPr>
        <xdr:cNvPr id="308" name="Picture 7">
          <a:extLst>
            <a:ext uri="{FF2B5EF4-FFF2-40B4-BE49-F238E27FC236}">
              <a16:creationId xmlns:a16="http://schemas.microsoft.com/office/drawing/2014/main" id="{BFEB8994-F326-49DA-9EA9-39463559F720}"/>
            </a:ext>
          </a:extLst>
        </xdr:cNvPr>
        <xdr:cNvSpPr>
          <a:spLocks noChangeAspect="1" noChangeArrowheads="1"/>
        </xdr:cNvSpPr>
      </xdr:nvSpPr>
      <xdr:spPr bwMode="auto">
        <a:xfrm>
          <a:off x="2286000" y="41338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9525" cy="9525"/>
    <xdr:sp macro="" textlink="">
      <xdr:nvSpPr>
        <xdr:cNvPr id="309" name="Picture 13">
          <a:extLst>
            <a:ext uri="{FF2B5EF4-FFF2-40B4-BE49-F238E27FC236}">
              <a16:creationId xmlns:a16="http://schemas.microsoft.com/office/drawing/2014/main" id="{18CF5165-3099-4669-B678-2F29791EA6F6}"/>
            </a:ext>
          </a:extLst>
        </xdr:cNvPr>
        <xdr:cNvSpPr>
          <a:spLocks noChangeAspect="1" noChangeArrowheads="1"/>
        </xdr:cNvSpPr>
      </xdr:nvSpPr>
      <xdr:spPr bwMode="auto">
        <a:xfrm>
          <a:off x="2286000" y="41338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9525" cy="9525"/>
    <xdr:sp macro="" textlink="">
      <xdr:nvSpPr>
        <xdr:cNvPr id="310" name="Picture 19">
          <a:extLst>
            <a:ext uri="{FF2B5EF4-FFF2-40B4-BE49-F238E27FC236}">
              <a16:creationId xmlns:a16="http://schemas.microsoft.com/office/drawing/2014/main" id="{E3588D06-3B82-41C2-96C9-A5257D2E7B7C}"/>
            </a:ext>
          </a:extLst>
        </xdr:cNvPr>
        <xdr:cNvSpPr>
          <a:spLocks noChangeAspect="1" noChangeArrowheads="1"/>
        </xdr:cNvSpPr>
      </xdr:nvSpPr>
      <xdr:spPr bwMode="auto">
        <a:xfrm>
          <a:off x="2286000" y="41338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9525" cy="9525"/>
    <xdr:sp macro="" textlink="">
      <xdr:nvSpPr>
        <xdr:cNvPr id="311" name="Picture 7">
          <a:extLst>
            <a:ext uri="{FF2B5EF4-FFF2-40B4-BE49-F238E27FC236}">
              <a16:creationId xmlns:a16="http://schemas.microsoft.com/office/drawing/2014/main" id="{C229B67D-A81C-4539-A18B-A1206BE76DC0}"/>
            </a:ext>
          </a:extLst>
        </xdr:cNvPr>
        <xdr:cNvSpPr>
          <a:spLocks noChangeAspect="1" noChangeArrowheads="1"/>
        </xdr:cNvSpPr>
      </xdr:nvSpPr>
      <xdr:spPr bwMode="auto">
        <a:xfrm>
          <a:off x="2286000" y="41338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9525" cy="9525"/>
    <xdr:sp macro="" textlink="">
      <xdr:nvSpPr>
        <xdr:cNvPr id="312" name="Picture 13">
          <a:extLst>
            <a:ext uri="{FF2B5EF4-FFF2-40B4-BE49-F238E27FC236}">
              <a16:creationId xmlns:a16="http://schemas.microsoft.com/office/drawing/2014/main" id="{A98F9067-9B9E-4723-97AE-C52E2BB2FF4A}"/>
            </a:ext>
          </a:extLst>
        </xdr:cNvPr>
        <xdr:cNvSpPr>
          <a:spLocks noChangeAspect="1" noChangeArrowheads="1"/>
        </xdr:cNvSpPr>
      </xdr:nvSpPr>
      <xdr:spPr bwMode="auto">
        <a:xfrm>
          <a:off x="2286000" y="41338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9525" cy="9525"/>
    <xdr:sp macro="" textlink="">
      <xdr:nvSpPr>
        <xdr:cNvPr id="313" name="Picture 19">
          <a:extLst>
            <a:ext uri="{FF2B5EF4-FFF2-40B4-BE49-F238E27FC236}">
              <a16:creationId xmlns:a16="http://schemas.microsoft.com/office/drawing/2014/main" id="{3B6D20A1-8DD4-4529-923D-593ABD881227}"/>
            </a:ext>
          </a:extLst>
        </xdr:cNvPr>
        <xdr:cNvSpPr>
          <a:spLocks noChangeAspect="1" noChangeArrowheads="1"/>
        </xdr:cNvSpPr>
      </xdr:nvSpPr>
      <xdr:spPr bwMode="auto">
        <a:xfrm>
          <a:off x="2286000" y="41338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9525" cy="9525"/>
    <xdr:sp macro="" textlink="">
      <xdr:nvSpPr>
        <xdr:cNvPr id="314" name="Picture 7">
          <a:extLst>
            <a:ext uri="{FF2B5EF4-FFF2-40B4-BE49-F238E27FC236}">
              <a16:creationId xmlns:a16="http://schemas.microsoft.com/office/drawing/2014/main" id="{748BA828-B3D4-464C-8A7E-1C4CF19F0FE4}"/>
            </a:ext>
          </a:extLst>
        </xdr:cNvPr>
        <xdr:cNvSpPr>
          <a:spLocks noChangeAspect="1" noChangeArrowheads="1"/>
        </xdr:cNvSpPr>
      </xdr:nvSpPr>
      <xdr:spPr bwMode="auto">
        <a:xfrm>
          <a:off x="2286000" y="41338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9525" cy="9525"/>
    <xdr:sp macro="" textlink="">
      <xdr:nvSpPr>
        <xdr:cNvPr id="315" name="Picture 13">
          <a:extLst>
            <a:ext uri="{FF2B5EF4-FFF2-40B4-BE49-F238E27FC236}">
              <a16:creationId xmlns:a16="http://schemas.microsoft.com/office/drawing/2014/main" id="{F5CE7264-B1FB-4FDC-850B-AD748E905F96}"/>
            </a:ext>
          </a:extLst>
        </xdr:cNvPr>
        <xdr:cNvSpPr>
          <a:spLocks noChangeAspect="1" noChangeArrowheads="1"/>
        </xdr:cNvSpPr>
      </xdr:nvSpPr>
      <xdr:spPr bwMode="auto">
        <a:xfrm>
          <a:off x="2286000" y="41338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9525" cy="9525"/>
    <xdr:sp macro="" textlink="">
      <xdr:nvSpPr>
        <xdr:cNvPr id="316" name="Picture 19">
          <a:extLst>
            <a:ext uri="{FF2B5EF4-FFF2-40B4-BE49-F238E27FC236}">
              <a16:creationId xmlns:a16="http://schemas.microsoft.com/office/drawing/2014/main" id="{36E9F859-ED5A-4D6C-A0F8-65119838CAF1}"/>
            </a:ext>
          </a:extLst>
        </xdr:cNvPr>
        <xdr:cNvSpPr>
          <a:spLocks noChangeAspect="1" noChangeArrowheads="1"/>
        </xdr:cNvSpPr>
      </xdr:nvSpPr>
      <xdr:spPr bwMode="auto">
        <a:xfrm>
          <a:off x="2286000" y="41338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9525" cy="9525"/>
    <xdr:sp macro="" textlink="">
      <xdr:nvSpPr>
        <xdr:cNvPr id="317" name="Picture 7">
          <a:extLst>
            <a:ext uri="{FF2B5EF4-FFF2-40B4-BE49-F238E27FC236}">
              <a16:creationId xmlns:a16="http://schemas.microsoft.com/office/drawing/2014/main" id="{16D04BBD-9BCF-4EF7-BE2D-4ADA582FDD89}"/>
            </a:ext>
          </a:extLst>
        </xdr:cNvPr>
        <xdr:cNvSpPr>
          <a:spLocks noChangeAspect="1" noChangeArrowheads="1"/>
        </xdr:cNvSpPr>
      </xdr:nvSpPr>
      <xdr:spPr bwMode="auto">
        <a:xfrm>
          <a:off x="2286000" y="27241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9525" cy="9525"/>
    <xdr:sp macro="" textlink="">
      <xdr:nvSpPr>
        <xdr:cNvPr id="318" name="Picture 13">
          <a:extLst>
            <a:ext uri="{FF2B5EF4-FFF2-40B4-BE49-F238E27FC236}">
              <a16:creationId xmlns:a16="http://schemas.microsoft.com/office/drawing/2014/main" id="{55F8EBAD-48A6-45B5-9F14-5C4BE6632EBC}"/>
            </a:ext>
          </a:extLst>
        </xdr:cNvPr>
        <xdr:cNvSpPr>
          <a:spLocks noChangeAspect="1" noChangeArrowheads="1"/>
        </xdr:cNvSpPr>
      </xdr:nvSpPr>
      <xdr:spPr bwMode="auto">
        <a:xfrm>
          <a:off x="2286000" y="27241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9525" cy="9525"/>
    <xdr:sp macro="" textlink="">
      <xdr:nvSpPr>
        <xdr:cNvPr id="319" name="Picture 19">
          <a:extLst>
            <a:ext uri="{FF2B5EF4-FFF2-40B4-BE49-F238E27FC236}">
              <a16:creationId xmlns:a16="http://schemas.microsoft.com/office/drawing/2014/main" id="{2733807B-E764-4F68-8289-F9D98772C653}"/>
            </a:ext>
          </a:extLst>
        </xdr:cNvPr>
        <xdr:cNvSpPr>
          <a:spLocks noChangeAspect="1" noChangeArrowheads="1"/>
        </xdr:cNvSpPr>
      </xdr:nvSpPr>
      <xdr:spPr bwMode="auto">
        <a:xfrm>
          <a:off x="2286000" y="27241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9525" cy="9525"/>
    <xdr:sp macro="" textlink="">
      <xdr:nvSpPr>
        <xdr:cNvPr id="320" name="Picture 7">
          <a:extLst>
            <a:ext uri="{FF2B5EF4-FFF2-40B4-BE49-F238E27FC236}">
              <a16:creationId xmlns:a16="http://schemas.microsoft.com/office/drawing/2014/main" id="{E04F5313-275B-490B-A13A-3FD54F3C06A7}"/>
            </a:ext>
          </a:extLst>
        </xdr:cNvPr>
        <xdr:cNvSpPr>
          <a:spLocks noChangeAspect="1" noChangeArrowheads="1"/>
        </xdr:cNvSpPr>
      </xdr:nvSpPr>
      <xdr:spPr bwMode="auto">
        <a:xfrm>
          <a:off x="2286000" y="27241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9525" cy="9525"/>
    <xdr:sp macro="" textlink="">
      <xdr:nvSpPr>
        <xdr:cNvPr id="321" name="Picture 13">
          <a:extLst>
            <a:ext uri="{FF2B5EF4-FFF2-40B4-BE49-F238E27FC236}">
              <a16:creationId xmlns:a16="http://schemas.microsoft.com/office/drawing/2014/main" id="{F333AA5C-4219-4673-A467-A89190BBC4A7}"/>
            </a:ext>
          </a:extLst>
        </xdr:cNvPr>
        <xdr:cNvSpPr>
          <a:spLocks noChangeAspect="1" noChangeArrowheads="1"/>
        </xdr:cNvSpPr>
      </xdr:nvSpPr>
      <xdr:spPr bwMode="auto">
        <a:xfrm>
          <a:off x="2286000" y="27241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9525" cy="9525"/>
    <xdr:sp macro="" textlink="">
      <xdr:nvSpPr>
        <xdr:cNvPr id="322" name="Picture 19">
          <a:extLst>
            <a:ext uri="{FF2B5EF4-FFF2-40B4-BE49-F238E27FC236}">
              <a16:creationId xmlns:a16="http://schemas.microsoft.com/office/drawing/2014/main" id="{DC6E0F22-172F-41CC-A2F2-75A959727844}"/>
            </a:ext>
          </a:extLst>
        </xdr:cNvPr>
        <xdr:cNvSpPr>
          <a:spLocks noChangeAspect="1" noChangeArrowheads="1"/>
        </xdr:cNvSpPr>
      </xdr:nvSpPr>
      <xdr:spPr bwMode="auto">
        <a:xfrm>
          <a:off x="2286000" y="27241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9525" cy="9525"/>
    <xdr:sp macro="" textlink="">
      <xdr:nvSpPr>
        <xdr:cNvPr id="323" name="Picture 7">
          <a:extLst>
            <a:ext uri="{FF2B5EF4-FFF2-40B4-BE49-F238E27FC236}">
              <a16:creationId xmlns:a16="http://schemas.microsoft.com/office/drawing/2014/main" id="{FCEB28E8-DF43-4758-9B67-84B1A503915F}"/>
            </a:ext>
          </a:extLst>
        </xdr:cNvPr>
        <xdr:cNvSpPr>
          <a:spLocks noChangeAspect="1" noChangeArrowheads="1"/>
        </xdr:cNvSpPr>
      </xdr:nvSpPr>
      <xdr:spPr bwMode="auto">
        <a:xfrm>
          <a:off x="2286000" y="27241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9525" cy="9525"/>
    <xdr:sp macro="" textlink="">
      <xdr:nvSpPr>
        <xdr:cNvPr id="324" name="Picture 13">
          <a:extLst>
            <a:ext uri="{FF2B5EF4-FFF2-40B4-BE49-F238E27FC236}">
              <a16:creationId xmlns:a16="http://schemas.microsoft.com/office/drawing/2014/main" id="{7E47EAA0-A9A2-41EF-8FE0-4B6A024D9609}"/>
            </a:ext>
          </a:extLst>
        </xdr:cNvPr>
        <xdr:cNvSpPr>
          <a:spLocks noChangeAspect="1" noChangeArrowheads="1"/>
        </xdr:cNvSpPr>
      </xdr:nvSpPr>
      <xdr:spPr bwMode="auto">
        <a:xfrm>
          <a:off x="2286000" y="27241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9525" cy="9525"/>
    <xdr:sp macro="" textlink="">
      <xdr:nvSpPr>
        <xdr:cNvPr id="325" name="Picture 19">
          <a:extLst>
            <a:ext uri="{FF2B5EF4-FFF2-40B4-BE49-F238E27FC236}">
              <a16:creationId xmlns:a16="http://schemas.microsoft.com/office/drawing/2014/main" id="{800E40E8-7600-4C88-AA3E-280E4C1A2F02}"/>
            </a:ext>
          </a:extLst>
        </xdr:cNvPr>
        <xdr:cNvSpPr>
          <a:spLocks noChangeAspect="1" noChangeArrowheads="1"/>
        </xdr:cNvSpPr>
      </xdr:nvSpPr>
      <xdr:spPr bwMode="auto">
        <a:xfrm>
          <a:off x="2286000" y="27241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9525" cy="9525"/>
    <xdr:sp macro="" textlink="">
      <xdr:nvSpPr>
        <xdr:cNvPr id="326" name="Picture 7">
          <a:extLst>
            <a:ext uri="{FF2B5EF4-FFF2-40B4-BE49-F238E27FC236}">
              <a16:creationId xmlns:a16="http://schemas.microsoft.com/office/drawing/2014/main" id="{3EF8A100-2E0E-4432-ADE7-AE9A3AC1A35B}"/>
            </a:ext>
          </a:extLst>
        </xdr:cNvPr>
        <xdr:cNvSpPr>
          <a:spLocks noChangeAspect="1" noChangeArrowheads="1"/>
        </xdr:cNvSpPr>
      </xdr:nvSpPr>
      <xdr:spPr bwMode="auto">
        <a:xfrm>
          <a:off x="2286000" y="33147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9525" cy="9525"/>
    <xdr:sp macro="" textlink="">
      <xdr:nvSpPr>
        <xdr:cNvPr id="327" name="Picture 13">
          <a:extLst>
            <a:ext uri="{FF2B5EF4-FFF2-40B4-BE49-F238E27FC236}">
              <a16:creationId xmlns:a16="http://schemas.microsoft.com/office/drawing/2014/main" id="{846806CD-BC7E-4570-8518-53AB1B28118B}"/>
            </a:ext>
          </a:extLst>
        </xdr:cNvPr>
        <xdr:cNvSpPr>
          <a:spLocks noChangeAspect="1" noChangeArrowheads="1"/>
        </xdr:cNvSpPr>
      </xdr:nvSpPr>
      <xdr:spPr bwMode="auto">
        <a:xfrm>
          <a:off x="2286000" y="33147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9525" cy="9525"/>
    <xdr:sp macro="" textlink="">
      <xdr:nvSpPr>
        <xdr:cNvPr id="328" name="Picture 19">
          <a:extLst>
            <a:ext uri="{FF2B5EF4-FFF2-40B4-BE49-F238E27FC236}">
              <a16:creationId xmlns:a16="http://schemas.microsoft.com/office/drawing/2014/main" id="{758E6D5A-2341-45BB-8587-49E329416FDA}"/>
            </a:ext>
          </a:extLst>
        </xdr:cNvPr>
        <xdr:cNvSpPr>
          <a:spLocks noChangeAspect="1" noChangeArrowheads="1"/>
        </xdr:cNvSpPr>
      </xdr:nvSpPr>
      <xdr:spPr bwMode="auto">
        <a:xfrm>
          <a:off x="2286000" y="33147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9525" cy="9525"/>
    <xdr:sp macro="" textlink="">
      <xdr:nvSpPr>
        <xdr:cNvPr id="329" name="Picture 7">
          <a:extLst>
            <a:ext uri="{FF2B5EF4-FFF2-40B4-BE49-F238E27FC236}">
              <a16:creationId xmlns:a16="http://schemas.microsoft.com/office/drawing/2014/main" id="{0BED44A8-4FA1-4BDB-B1B2-8B65735167B8}"/>
            </a:ext>
          </a:extLst>
        </xdr:cNvPr>
        <xdr:cNvSpPr>
          <a:spLocks noChangeAspect="1" noChangeArrowheads="1"/>
        </xdr:cNvSpPr>
      </xdr:nvSpPr>
      <xdr:spPr bwMode="auto">
        <a:xfrm>
          <a:off x="2286000" y="33147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9525" cy="9525"/>
    <xdr:sp macro="" textlink="">
      <xdr:nvSpPr>
        <xdr:cNvPr id="330" name="Picture 13">
          <a:extLst>
            <a:ext uri="{FF2B5EF4-FFF2-40B4-BE49-F238E27FC236}">
              <a16:creationId xmlns:a16="http://schemas.microsoft.com/office/drawing/2014/main" id="{DC3F8316-6572-4FC9-8580-7C873C3D8B97}"/>
            </a:ext>
          </a:extLst>
        </xdr:cNvPr>
        <xdr:cNvSpPr>
          <a:spLocks noChangeAspect="1" noChangeArrowheads="1"/>
        </xdr:cNvSpPr>
      </xdr:nvSpPr>
      <xdr:spPr bwMode="auto">
        <a:xfrm>
          <a:off x="2286000" y="33147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9525" cy="9525"/>
    <xdr:sp macro="" textlink="">
      <xdr:nvSpPr>
        <xdr:cNvPr id="331" name="Picture 19">
          <a:extLst>
            <a:ext uri="{FF2B5EF4-FFF2-40B4-BE49-F238E27FC236}">
              <a16:creationId xmlns:a16="http://schemas.microsoft.com/office/drawing/2014/main" id="{FBCF1A5C-8DF7-4B59-9368-E74EE9B8D9B4}"/>
            </a:ext>
          </a:extLst>
        </xdr:cNvPr>
        <xdr:cNvSpPr>
          <a:spLocks noChangeAspect="1" noChangeArrowheads="1"/>
        </xdr:cNvSpPr>
      </xdr:nvSpPr>
      <xdr:spPr bwMode="auto">
        <a:xfrm>
          <a:off x="2286000" y="33147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9525" cy="9525"/>
    <xdr:sp macro="" textlink="">
      <xdr:nvSpPr>
        <xdr:cNvPr id="332" name="Picture 7">
          <a:extLst>
            <a:ext uri="{FF2B5EF4-FFF2-40B4-BE49-F238E27FC236}">
              <a16:creationId xmlns:a16="http://schemas.microsoft.com/office/drawing/2014/main" id="{022D4FD4-3113-47D8-90EB-6BEED4904394}"/>
            </a:ext>
          </a:extLst>
        </xdr:cNvPr>
        <xdr:cNvSpPr>
          <a:spLocks noChangeAspect="1" noChangeArrowheads="1"/>
        </xdr:cNvSpPr>
      </xdr:nvSpPr>
      <xdr:spPr bwMode="auto">
        <a:xfrm>
          <a:off x="2286000" y="33147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9525" cy="9525"/>
    <xdr:sp macro="" textlink="">
      <xdr:nvSpPr>
        <xdr:cNvPr id="333" name="Picture 13">
          <a:extLst>
            <a:ext uri="{FF2B5EF4-FFF2-40B4-BE49-F238E27FC236}">
              <a16:creationId xmlns:a16="http://schemas.microsoft.com/office/drawing/2014/main" id="{2B9ADAE8-2B71-4143-8F8C-75D21003C841}"/>
            </a:ext>
          </a:extLst>
        </xdr:cNvPr>
        <xdr:cNvSpPr>
          <a:spLocks noChangeAspect="1" noChangeArrowheads="1"/>
        </xdr:cNvSpPr>
      </xdr:nvSpPr>
      <xdr:spPr bwMode="auto">
        <a:xfrm>
          <a:off x="2286000" y="33147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9525" cy="9525"/>
    <xdr:sp macro="" textlink="">
      <xdr:nvSpPr>
        <xdr:cNvPr id="334" name="Picture 19">
          <a:extLst>
            <a:ext uri="{FF2B5EF4-FFF2-40B4-BE49-F238E27FC236}">
              <a16:creationId xmlns:a16="http://schemas.microsoft.com/office/drawing/2014/main" id="{A7F9E736-0770-408A-AE0F-E74489DDC958}"/>
            </a:ext>
          </a:extLst>
        </xdr:cNvPr>
        <xdr:cNvSpPr>
          <a:spLocks noChangeAspect="1" noChangeArrowheads="1"/>
        </xdr:cNvSpPr>
      </xdr:nvSpPr>
      <xdr:spPr bwMode="auto">
        <a:xfrm>
          <a:off x="2286000" y="33147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9525" cy="9525"/>
    <xdr:sp macro="" textlink="">
      <xdr:nvSpPr>
        <xdr:cNvPr id="335" name="Picture 7">
          <a:extLst>
            <a:ext uri="{FF2B5EF4-FFF2-40B4-BE49-F238E27FC236}">
              <a16:creationId xmlns:a16="http://schemas.microsoft.com/office/drawing/2014/main" id="{27B0C69C-0C2D-4761-AF56-4BDD379342CD}"/>
            </a:ext>
          </a:extLst>
        </xdr:cNvPr>
        <xdr:cNvSpPr>
          <a:spLocks noChangeAspect="1" noChangeArrowheads="1"/>
        </xdr:cNvSpPr>
      </xdr:nvSpPr>
      <xdr:spPr bwMode="auto">
        <a:xfrm>
          <a:off x="2286000" y="35433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9525" cy="9525"/>
    <xdr:sp macro="" textlink="">
      <xdr:nvSpPr>
        <xdr:cNvPr id="336" name="Picture 13">
          <a:extLst>
            <a:ext uri="{FF2B5EF4-FFF2-40B4-BE49-F238E27FC236}">
              <a16:creationId xmlns:a16="http://schemas.microsoft.com/office/drawing/2014/main" id="{7141F7F4-24F8-42E2-8DB3-9750BE6607A4}"/>
            </a:ext>
          </a:extLst>
        </xdr:cNvPr>
        <xdr:cNvSpPr>
          <a:spLocks noChangeAspect="1" noChangeArrowheads="1"/>
        </xdr:cNvSpPr>
      </xdr:nvSpPr>
      <xdr:spPr bwMode="auto">
        <a:xfrm>
          <a:off x="2286000" y="35433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9525" cy="9525"/>
    <xdr:sp macro="" textlink="">
      <xdr:nvSpPr>
        <xdr:cNvPr id="337" name="Picture 19">
          <a:extLst>
            <a:ext uri="{FF2B5EF4-FFF2-40B4-BE49-F238E27FC236}">
              <a16:creationId xmlns:a16="http://schemas.microsoft.com/office/drawing/2014/main" id="{25FF7127-0BF3-46BA-88AB-7FD5D8C802C6}"/>
            </a:ext>
          </a:extLst>
        </xdr:cNvPr>
        <xdr:cNvSpPr>
          <a:spLocks noChangeAspect="1" noChangeArrowheads="1"/>
        </xdr:cNvSpPr>
      </xdr:nvSpPr>
      <xdr:spPr bwMode="auto">
        <a:xfrm>
          <a:off x="2286000" y="35433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9525" cy="9525"/>
    <xdr:sp macro="" textlink="">
      <xdr:nvSpPr>
        <xdr:cNvPr id="338" name="Picture 7">
          <a:extLst>
            <a:ext uri="{FF2B5EF4-FFF2-40B4-BE49-F238E27FC236}">
              <a16:creationId xmlns:a16="http://schemas.microsoft.com/office/drawing/2014/main" id="{DA716EB8-60D5-4D31-8300-49B382348D2B}"/>
            </a:ext>
          </a:extLst>
        </xdr:cNvPr>
        <xdr:cNvSpPr>
          <a:spLocks noChangeAspect="1" noChangeArrowheads="1"/>
        </xdr:cNvSpPr>
      </xdr:nvSpPr>
      <xdr:spPr bwMode="auto">
        <a:xfrm>
          <a:off x="2286000" y="35433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9525" cy="9525"/>
    <xdr:sp macro="" textlink="">
      <xdr:nvSpPr>
        <xdr:cNvPr id="339" name="Picture 13">
          <a:extLst>
            <a:ext uri="{FF2B5EF4-FFF2-40B4-BE49-F238E27FC236}">
              <a16:creationId xmlns:a16="http://schemas.microsoft.com/office/drawing/2014/main" id="{E06AA185-D74D-44D2-90A5-9B0106A8DABF}"/>
            </a:ext>
          </a:extLst>
        </xdr:cNvPr>
        <xdr:cNvSpPr>
          <a:spLocks noChangeAspect="1" noChangeArrowheads="1"/>
        </xdr:cNvSpPr>
      </xdr:nvSpPr>
      <xdr:spPr bwMode="auto">
        <a:xfrm>
          <a:off x="2286000" y="35433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9525" cy="9525"/>
    <xdr:sp macro="" textlink="">
      <xdr:nvSpPr>
        <xdr:cNvPr id="340" name="Picture 19">
          <a:extLst>
            <a:ext uri="{FF2B5EF4-FFF2-40B4-BE49-F238E27FC236}">
              <a16:creationId xmlns:a16="http://schemas.microsoft.com/office/drawing/2014/main" id="{8AB753D2-5728-4F05-A8CE-5CD245E23658}"/>
            </a:ext>
          </a:extLst>
        </xdr:cNvPr>
        <xdr:cNvSpPr>
          <a:spLocks noChangeAspect="1" noChangeArrowheads="1"/>
        </xdr:cNvSpPr>
      </xdr:nvSpPr>
      <xdr:spPr bwMode="auto">
        <a:xfrm>
          <a:off x="2286000" y="35433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9525" cy="9525"/>
    <xdr:sp macro="" textlink="">
      <xdr:nvSpPr>
        <xdr:cNvPr id="341" name="Picture 7">
          <a:extLst>
            <a:ext uri="{FF2B5EF4-FFF2-40B4-BE49-F238E27FC236}">
              <a16:creationId xmlns:a16="http://schemas.microsoft.com/office/drawing/2014/main" id="{45D49008-8858-47D9-B299-8C60BD9942A1}"/>
            </a:ext>
          </a:extLst>
        </xdr:cNvPr>
        <xdr:cNvSpPr>
          <a:spLocks noChangeAspect="1" noChangeArrowheads="1"/>
        </xdr:cNvSpPr>
      </xdr:nvSpPr>
      <xdr:spPr bwMode="auto">
        <a:xfrm>
          <a:off x="2286000" y="35433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9525" cy="9525"/>
    <xdr:sp macro="" textlink="">
      <xdr:nvSpPr>
        <xdr:cNvPr id="342" name="Picture 13">
          <a:extLst>
            <a:ext uri="{FF2B5EF4-FFF2-40B4-BE49-F238E27FC236}">
              <a16:creationId xmlns:a16="http://schemas.microsoft.com/office/drawing/2014/main" id="{C30000E1-D71C-46CB-998A-2F5EBB8F7131}"/>
            </a:ext>
          </a:extLst>
        </xdr:cNvPr>
        <xdr:cNvSpPr>
          <a:spLocks noChangeAspect="1" noChangeArrowheads="1"/>
        </xdr:cNvSpPr>
      </xdr:nvSpPr>
      <xdr:spPr bwMode="auto">
        <a:xfrm>
          <a:off x="2286000" y="35433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9525" cy="9525"/>
    <xdr:sp macro="" textlink="">
      <xdr:nvSpPr>
        <xdr:cNvPr id="343" name="Picture 19">
          <a:extLst>
            <a:ext uri="{FF2B5EF4-FFF2-40B4-BE49-F238E27FC236}">
              <a16:creationId xmlns:a16="http://schemas.microsoft.com/office/drawing/2014/main" id="{DD2A68D7-AC3B-4036-88E8-51BBB9944BFA}"/>
            </a:ext>
          </a:extLst>
        </xdr:cNvPr>
        <xdr:cNvSpPr>
          <a:spLocks noChangeAspect="1" noChangeArrowheads="1"/>
        </xdr:cNvSpPr>
      </xdr:nvSpPr>
      <xdr:spPr bwMode="auto">
        <a:xfrm>
          <a:off x="2286000" y="35433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9525" cy="9525"/>
    <xdr:sp macro="" textlink="">
      <xdr:nvSpPr>
        <xdr:cNvPr id="344" name="Picture 7">
          <a:extLst>
            <a:ext uri="{FF2B5EF4-FFF2-40B4-BE49-F238E27FC236}">
              <a16:creationId xmlns:a16="http://schemas.microsoft.com/office/drawing/2014/main" id="{1D4582A5-5E93-453A-A672-C2FD3626DA23}"/>
            </a:ext>
          </a:extLst>
        </xdr:cNvPr>
        <xdr:cNvSpPr>
          <a:spLocks noChangeAspect="1" noChangeArrowheads="1"/>
        </xdr:cNvSpPr>
      </xdr:nvSpPr>
      <xdr:spPr bwMode="auto">
        <a:xfrm>
          <a:off x="2286000" y="35433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9525" cy="9525"/>
    <xdr:sp macro="" textlink="">
      <xdr:nvSpPr>
        <xdr:cNvPr id="345" name="Picture 13">
          <a:extLst>
            <a:ext uri="{FF2B5EF4-FFF2-40B4-BE49-F238E27FC236}">
              <a16:creationId xmlns:a16="http://schemas.microsoft.com/office/drawing/2014/main" id="{5BEDD18B-9FEB-4322-BFA8-48DA82428A80}"/>
            </a:ext>
          </a:extLst>
        </xdr:cNvPr>
        <xdr:cNvSpPr>
          <a:spLocks noChangeAspect="1" noChangeArrowheads="1"/>
        </xdr:cNvSpPr>
      </xdr:nvSpPr>
      <xdr:spPr bwMode="auto">
        <a:xfrm>
          <a:off x="2286000" y="35433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9525" cy="9525"/>
    <xdr:sp macro="" textlink="">
      <xdr:nvSpPr>
        <xdr:cNvPr id="346" name="Picture 19">
          <a:extLst>
            <a:ext uri="{FF2B5EF4-FFF2-40B4-BE49-F238E27FC236}">
              <a16:creationId xmlns:a16="http://schemas.microsoft.com/office/drawing/2014/main" id="{55A5D808-D7B8-4F22-8103-61677C194F37}"/>
            </a:ext>
          </a:extLst>
        </xdr:cNvPr>
        <xdr:cNvSpPr>
          <a:spLocks noChangeAspect="1" noChangeArrowheads="1"/>
        </xdr:cNvSpPr>
      </xdr:nvSpPr>
      <xdr:spPr bwMode="auto">
        <a:xfrm>
          <a:off x="2286000" y="35433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9525" cy="9525"/>
    <xdr:sp macro="" textlink="">
      <xdr:nvSpPr>
        <xdr:cNvPr id="347" name="Picture 7">
          <a:extLst>
            <a:ext uri="{FF2B5EF4-FFF2-40B4-BE49-F238E27FC236}">
              <a16:creationId xmlns:a16="http://schemas.microsoft.com/office/drawing/2014/main" id="{775AAC2A-99BF-4B08-96F6-2EC1C3EA74A0}"/>
            </a:ext>
          </a:extLst>
        </xdr:cNvPr>
        <xdr:cNvSpPr>
          <a:spLocks noChangeAspect="1" noChangeArrowheads="1"/>
        </xdr:cNvSpPr>
      </xdr:nvSpPr>
      <xdr:spPr bwMode="auto">
        <a:xfrm>
          <a:off x="2286000" y="35433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9525" cy="9525"/>
    <xdr:sp macro="" textlink="">
      <xdr:nvSpPr>
        <xdr:cNvPr id="348" name="Picture 13">
          <a:extLst>
            <a:ext uri="{FF2B5EF4-FFF2-40B4-BE49-F238E27FC236}">
              <a16:creationId xmlns:a16="http://schemas.microsoft.com/office/drawing/2014/main" id="{075B7FE4-60F1-42EB-B703-2CEAA9F2CD94}"/>
            </a:ext>
          </a:extLst>
        </xdr:cNvPr>
        <xdr:cNvSpPr>
          <a:spLocks noChangeAspect="1" noChangeArrowheads="1"/>
        </xdr:cNvSpPr>
      </xdr:nvSpPr>
      <xdr:spPr bwMode="auto">
        <a:xfrm>
          <a:off x="2286000" y="35433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9525" cy="9525"/>
    <xdr:sp macro="" textlink="">
      <xdr:nvSpPr>
        <xdr:cNvPr id="349" name="Picture 19">
          <a:extLst>
            <a:ext uri="{FF2B5EF4-FFF2-40B4-BE49-F238E27FC236}">
              <a16:creationId xmlns:a16="http://schemas.microsoft.com/office/drawing/2014/main" id="{E18E50B2-9163-400D-BFCC-383D8765EFDD}"/>
            </a:ext>
          </a:extLst>
        </xdr:cNvPr>
        <xdr:cNvSpPr>
          <a:spLocks noChangeAspect="1" noChangeArrowheads="1"/>
        </xdr:cNvSpPr>
      </xdr:nvSpPr>
      <xdr:spPr bwMode="auto">
        <a:xfrm>
          <a:off x="2286000" y="35433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9525" cy="9525"/>
    <xdr:sp macro="" textlink="">
      <xdr:nvSpPr>
        <xdr:cNvPr id="350" name="Picture 7">
          <a:extLst>
            <a:ext uri="{FF2B5EF4-FFF2-40B4-BE49-F238E27FC236}">
              <a16:creationId xmlns:a16="http://schemas.microsoft.com/office/drawing/2014/main" id="{00010DFF-B008-458A-9B3B-B3B4883C7590}"/>
            </a:ext>
          </a:extLst>
        </xdr:cNvPr>
        <xdr:cNvSpPr>
          <a:spLocks noChangeAspect="1" noChangeArrowheads="1"/>
        </xdr:cNvSpPr>
      </xdr:nvSpPr>
      <xdr:spPr bwMode="auto">
        <a:xfrm>
          <a:off x="2286000" y="35433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9525" cy="9525"/>
    <xdr:sp macro="" textlink="">
      <xdr:nvSpPr>
        <xdr:cNvPr id="351" name="Picture 13">
          <a:extLst>
            <a:ext uri="{FF2B5EF4-FFF2-40B4-BE49-F238E27FC236}">
              <a16:creationId xmlns:a16="http://schemas.microsoft.com/office/drawing/2014/main" id="{760248DD-F224-49CE-9714-DBE376E5A2A9}"/>
            </a:ext>
          </a:extLst>
        </xdr:cNvPr>
        <xdr:cNvSpPr>
          <a:spLocks noChangeAspect="1" noChangeArrowheads="1"/>
        </xdr:cNvSpPr>
      </xdr:nvSpPr>
      <xdr:spPr bwMode="auto">
        <a:xfrm>
          <a:off x="2286000" y="35433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9525" cy="9525"/>
    <xdr:sp macro="" textlink="">
      <xdr:nvSpPr>
        <xdr:cNvPr id="352" name="Picture 19">
          <a:extLst>
            <a:ext uri="{FF2B5EF4-FFF2-40B4-BE49-F238E27FC236}">
              <a16:creationId xmlns:a16="http://schemas.microsoft.com/office/drawing/2014/main" id="{020F29F7-A657-464B-81CA-7EEAD25D835F}"/>
            </a:ext>
          </a:extLst>
        </xdr:cNvPr>
        <xdr:cNvSpPr>
          <a:spLocks noChangeAspect="1" noChangeArrowheads="1"/>
        </xdr:cNvSpPr>
      </xdr:nvSpPr>
      <xdr:spPr bwMode="auto">
        <a:xfrm>
          <a:off x="2286000" y="35433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9525" cy="9525"/>
    <xdr:sp macro="" textlink="">
      <xdr:nvSpPr>
        <xdr:cNvPr id="353" name="Picture 7">
          <a:extLst>
            <a:ext uri="{FF2B5EF4-FFF2-40B4-BE49-F238E27FC236}">
              <a16:creationId xmlns:a16="http://schemas.microsoft.com/office/drawing/2014/main" id="{8C604B86-4C6C-4D0E-8825-35227ACF8A96}"/>
            </a:ext>
          </a:extLst>
        </xdr:cNvPr>
        <xdr:cNvSpPr>
          <a:spLocks noChangeAspect="1" noChangeArrowheads="1"/>
        </xdr:cNvSpPr>
      </xdr:nvSpPr>
      <xdr:spPr bwMode="auto">
        <a:xfrm>
          <a:off x="2286000" y="39052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9525" cy="9525"/>
    <xdr:sp macro="" textlink="">
      <xdr:nvSpPr>
        <xdr:cNvPr id="354" name="Picture 13">
          <a:extLst>
            <a:ext uri="{FF2B5EF4-FFF2-40B4-BE49-F238E27FC236}">
              <a16:creationId xmlns:a16="http://schemas.microsoft.com/office/drawing/2014/main" id="{9C5CC749-4011-47E2-B447-2CA82BA747FE}"/>
            </a:ext>
          </a:extLst>
        </xdr:cNvPr>
        <xdr:cNvSpPr>
          <a:spLocks noChangeAspect="1" noChangeArrowheads="1"/>
        </xdr:cNvSpPr>
      </xdr:nvSpPr>
      <xdr:spPr bwMode="auto">
        <a:xfrm>
          <a:off x="2286000" y="39052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9525" cy="9525"/>
    <xdr:sp macro="" textlink="">
      <xdr:nvSpPr>
        <xdr:cNvPr id="355" name="Picture 19">
          <a:extLst>
            <a:ext uri="{FF2B5EF4-FFF2-40B4-BE49-F238E27FC236}">
              <a16:creationId xmlns:a16="http://schemas.microsoft.com/office/drawing/2014/main" id="{F8295982-E03D-4D02-844B-510B6EBFA00D}"/>
            </a:ext>
          </a:extLst>
        </xdr:cNvPr>
        <xdr:cNvSpPr>
          <a:spLocks noChangeAspect="1" noChangeArrowheads="1"/>
        </xdr:cNvSpPr>
      </xdr:nvSpPr>
      <xdr:spPr bwMode="auto">
        <a:xfrm>
          <a:off x="2286000" y="39052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9525" cy="9525"/>
    <xdr:sp macro="" textlink="">
      <xdr:nvSpPr>
        <xdr:cNvPr id="356" name="Picture 7">
          <a:extLst>
            <a:ext uri="{FF2B5EF4-FFF2-40B4-BE49-F238E27FC236}">
              <a16:creationId xmlns:a16="http://schemas.microsoft.com/office/drawing/2014/main" id="{05C0FFE0-B6C0-46A5-BF0F-7BD427AD8EEF}"/>
            </a:ext>
          </a:extLst>
        </xdr:cNvPr>
        <xdr:cNvSpPr>
          <a:spLocks noChangeAspect="1" noChangeArrowheads="1"/>
        </xdr:cNvSpPr>
      </xdr:nvSpPr>
      <xdr:spPr bwMode="auto">
        <a:xfrm>
          <a:off x="2286000" y="39052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9525" cy="9525"/>
    <xdr:sp macro="" textlink="">
      <xdr:nvSpPr>
        <xdr:cNvPr id="357" name="Picture 13">
          <a:extLst>
            <a:ext uri="{FF2B5EF4-FFF2-40B4-BE49-F238E27FC236}">
              <a16:creationId xmlns:a16="http://schemas.microsoft.com/office/drawing/2014/main" id="{B3C518E7-B769-41B5-A5CE-1D87FD4C2B62}"/>
            </a:ext>
          </a:extLst>
        </xdr:cNvPr>
        <xdr:cNvSpPr>
          <a:spLocks noChangeAspect="1" noChangeArrowheads="1"/>
        </xdr:cNvSpPr>
      </xdr:nvSpPr>
      <xdr:spPr bwMode="auto">
        <a:xfrm>
          <a:off x="2286000" y="39052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9525" cy="9525"/>
    <xdr:sp macro="" textlink="">
      <xdr:nvSpPr>
        <xdr:cNvPr id="358" name="Picture 19">
          <a:extLst>
            <a:ext uri="{FF2B5EF4-FFF2-40B4-BE49-F238E27FC236}">
              <a16:creationId xmlns:a16="http://schemas.microsoft.com/office/drawing/2014/main" id="{FF2A65E8-95C2-4467-849C-E5C24E5E4C44}"/>
            </a:ext>
          </a:extLst>
        </xdr:cNvPr>
        <xdr:cNvSpPr>
          <a:spLocks noChangeAspect="1" noChangeArrowheads="1"/>
        </xdr:cNvSpPr>
      </xdr:nvSpPr>
      <xdr:spPr bwMode="auto">
        <a:xfrm>
          <a:off x="2286000" y="39052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9525" cy="9525"/>
    <xdr:sp macro="" textlink="">
      <xdr:nvSpPr>
        <xdr:cNvPr id="359" name="Picture 7">
          <a:extLst>
            <a:ext uri="{FF2B5EF4-FFF2-40B4-BE49-F238E27FC236}">
              <a16:creationId xmlns:a16="http://schemas.microsoft.com/office/drawing/2014/main" id="{5825B925-63AE-4470-A6A8-332303A80053}"/>
            </a:ext>
          </a:extLst>
        </xdr:cNvPr>
        <xdr:cNvSpPr>
          <a:spLocks noChangeAspect="1" noChangeArrowheads="1"/>
        </xdr:cNvSpPr>
      </xdr:nvSpPr>
      <xdr:spPr bwMode="auto">
        <a:xfrm>
          <a:off x="2286000" y="39052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9525" cy="9525"/>
    <xdr:sp macro="" textlink="">
      <xdr:nvSpPr>
        <xdr:cNvPr id="360" name="Picture 13">
          <a:extLst>
            <a:ext uri="{FF2B5EF4-FFF2-40B4-BE49-F238E27FC236}">
              <a16:creationId xmlns:a16="http://schemas.microsoft.com/office/drawing/2014/main" id="{F3AF539F-E35D-44B8-BE66-0D176851750A}"/>
            </a:ext>
          </a:extLst>
        </xdr:cNvPr>
        <xdr:cNvSpPr>
          <a:spLocks noChangeAspect="1" noChangeArrowheads="1"/>
        </xdr:cNvSpPr>
      </xdr:nvSpPr>
      <xdr:spPr bwMode="auto">
        <a:xfrm>
          <a:off x="2286000" y="39052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9525" cy="9525"/>
    <xdr:sp macro="" textlink="">
      <xdr:nvSpPr>
        <xdr:cNvPr id="361" name="Picture 19">
          <a:extLst>
            <a:ext uri="{FF2B5EF4-FFF2-40B4-BE49-F238E27FC236}">
              <a16:creationId xmlns:a16="http://schemas.microsoft.com/office/drawing/2014/main" id="{62632A21-95FF-4B63-BC0D-0E63F9C824CD}"/>
            </a:ext>
          </a:extLst>
        </xdr:cNvPr>
        <xdr:cNvSpPr>
          <a:spLocks noChangeAspect="1" noChangeArrowheads="1"/>
        </xdr:cNvSpPr>
      </xdr:nvSpPr>
      <xdr:spPr bwMode="auto">
        <a:xfrm>
          <a:off x="2286000" y="39052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3</xdr:col>
      <xdr:colOff>0</xdr:colOff>
      <xdr:row>7</xdr:row>
      <xdr:rowOff>0</xdr:rowOff>
    </xdr:from>
    <xdr:to>
      <xdr:col>3</xdr:col>
      <xdr:colOff>9525</xdr:colOff>
      <xdr:row>7</xdr:row>
      <xdr:rowOff>9525</xdr:rowOff>
    </xdr:to>
    <xdr:sp macro="" textlink="">
      <xdr:nvSpPr>
        <xdr:cNvPr id="362" name="Picture 7">
          <a:extLst>
            <a:ext uri="{FF2B5EF4-FFF2-40B4-BE49-F238E27FC236}">
              <a16:creationId xmlns:a16="http://schemas.microsoft.com/office/drawing/2014/main" id="{CA5A686F-97CF-4F00-BC2F-C938A7C5069D}"/>
            </a:ext>
          </a:extLst>
        </xdr:cNvPr>
        <xdr:cNvSpPr>
          <a:spLocks noChangeAspect="1" noChangeArrowheads="1"/>
        </xdr:cNvSpPr>
      </xdr:nvSpPr>
      <xdr:spPr bwMode="auto">
        <a:xfrm>
          <a:off x="2552700" y="2466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9525</xdr:colOff>
      <xdr:row>7</xdr:row>
      <xdr:rowOff>9525</xdr:rowOff>
    </xdr:to>
    <xdr:sp macro="" textlink="">
      <xdr:nvSpPr>
        <xdr:cNvPr id="363" name="Picture 13">
          <a:extLst>
            <a:ext uri="{FF2B5EF4-FFF2-40B4-BE49-F238E27FC236}">
              <a16:creationId xmlns:a16="http://schemas.microsoft.com/office/drawing/2014/main" id="{17B71AB2-1367-4825-8A49-31416984E51B}"/>
            </a:ext>
          </a:extLst>
        </xdr:cNvPr>
        <xdr:cNvSpPr>
          <a:spLocks noChangeAspect="1" noChangeArrowheads="1"/>
        </xdr:cNvSpPr>
      </xdr:nvSpPr>
      <xdr:spPr bwMode="auto">
        <a:xfrm>
          <a:off x="2552700" y="2466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9525</xdr:colOff>
      <xdr:row>7</xdr:row>
      <xdr:rowOff>9525</xdr:rowOff>
    </xdr:to>
    <xdr:sp macro="" textlink="">
      <xdr:nvSpPr>
        <xdr:cNvPr id="364" name="Picture 19">
          <a:extLst>
            <a:ext uri="{FF2B5EF4-FFF2-40B4-BE49-F238E27FC236}">
              <a16:creationId xmlns:a16="http://schemas.microsoft.com/office/drawing/2014/main" id="{99DDE497-0C62-454C-AB62-2242C2833411}"/>
            </a:ext>
          </a:extLst>
        </xdr:cNvPr>
        <xdr:cNvSpPr>
          <a:spLocks noChangeAspect="1" noChangeArrowheads="1"/>
        </xdr:cNvSpPr>
      </xdr:nvSpPr>
      <xdr:spPr bwMode="auto">
        <a:xfrm>
          <a:off x="2552700" y="2466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9525</xdr:colOff>
      <xdr:row>7</xdr:row>
      <xdr:rowOff>9525</xdr:rowOff>
    </xdr:to>
    <xdr:sp macro="" textlink="">
      <xdr:nvSpPr>
        <xdr:cNvPr id="365" name="Picture 7">
          <a:extLst>
            <a:ext uri="{FF2B5EF4-FFF2-40B4-BE49-F238E27FC236}">
              <a16:creationId xmlns:a16="http://schemas.microsoft.com/office/drawing/2014/main" id="{7291ECFE-B730-4AE0-90EC-E8A3063761A5}"/>
            </a:ext>
          </a:extLst>
        </xdr:cNvPr>
        <xdr:cNvSpPr>
          <a:spLocks noChangeAspect="1" noChangeArrowheads="1"/>
        </xdr:cNvSpPr>
      </xdr:nvSpPr>
      <xdr:spPr bwMode="auto">
        <a:xfrm>
          <a:off x="2552700" y="2466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9525</xdr:colOff>
      <xdr:row>7</xdr:row>
      <xdr:rowOff>9525</xdr:rowOff>
    </xdr:to>
    <xdr:sp macro="" textlink="">
      <xdr:nvSpPr>
        <xdr:cNvPr id="366" name="Picture 13">
          <a:extLst>
            <a:ext uri="{FF2B5EF4-FFF2-40B4-BE49-F238E27FC236}">
              <a16:creationId xmlns:a16="http://schemas.microsoft.com/office/drawing/2014/main" id="{D977413C-BEA2-4D24-897B-B16C09BEB58E}"/>
            </a:ext>
          </a:extLst>
        </xdr:cNvPr>
        <xdr:cNvSpPr>
          <a:spLocks noChangeAspect="1" noChangeArrowheads="1"/>
        </xdr:cNvSpPr>
      </xdr:nvSpPr>
      <xdr:spPr bwMode="auto">
        <a:xfrm>
          <a:off x="2552700" y="2466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9525</xdr:colOff>
      <xdr:row>7</xdr:row>
      <xdr:rowOff>9525</xdr:rowOff>
    </xdr:to>
    <xdr:sp macro="" textlink="">
      <xdr:nvSpPr>
        <xdr:cNvPr id="367" name="Picture 19">
          <a:extLst>
            <a:ext uri="{FF2B5EF4-FFF2-40B4-BE49-F238E27FC236}">
              <a16:creationId xmlns:a16="http://schemas.microsoft.com/office/drawing/2014/main" id="{7D36F0B1-56C9-4696-BB57-A37DDF54B223}"/>
            </a:ext>
          </a:extLst>
        </xdr:cNvPr>
        <xdr:cNvSpPr>
          <a:spLocks noChangeAspect="1" noChangeArrowheads="1"/>
        </xdr:cNvSpPr>
      </xdr:nvSpPr>
      <xdr:spPr bwMode="auto">
        <a:xfrm>
          <a:off x="2552700" y="2466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9525</xdr:colOff>
      <xdr:row>7</xdr:row>
      <xdr:rowOff>9525</xdr:rowOff>
    </xdr:to>
    <xdr:sp macro="" textlink="">
      <xdr:nvSpPr>
        <xdr:cNvPr id="368" name="Picture 7">
          <a:extLst>
            <a:ext uri="{FF2B5EF4-FFF2-40B4-BE49-F238E27FC236}">
              <a16:creationId xmlns:a16="http://schemas.microsoft.com/office/drawing/2014/main" id="{E126CF2B-8382-41F2-B8E5-1DEF42C69694}"/>
            </a:ext>
          </a:extLst>
        </xdr:cNvPr>
        <xdr:cNvSpPr>
          <a:spLocks noChangeAspect="1" noChangeArrowheads="1"/>
        </xdr:cNvSpPr>
      </xdr:nvSpPr>
      <xdr:spPr bwMode="auto">
        <a:xfrm>
          <a:off x="2552700" y="2466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9525</xdr:colOff>
      <xdr:row>7</xdr:row>
      <xdr:rowOff>9525</xdr:rowOff>
    </xdr:to>
    <xdr:sp macro="" textlink="">
      <xdr:nvSpPr>
        <xdr:cNvPr id="369" name="Picture 13">
          <a:extLst>
            <a:ext uri="{FF2B5EF4-FFF2-40B4-BE49-F238E27FC236}">
              <a16:creationId xmlns:a16="http://schemas.microsoft.com/office/drawing/2014/main" id="{D298169C-8EBF-4432-A482-BBE72018D5FB}"/>
            </a:ext>
          </a:extLst>
        </xdr:cNvPr>
        <xdr:cNvSpPr>
          <a:spLocks noChangeAspect="1" noChangeArrowheads="1"/>
        </xdr:cNvSpPr>
      </xdr:nvSpPr>
      <xdr:spPr bwMode="auto">
        <a:xfrm>
          <a:off x="2552700" y="2466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9525</xdr:colOff>
      <xdr:row>7</xdr:row>
      <xdr:rowOff>9525</xdr:rowOff>
    </xdr:to>
    <xdr:sp macro="" textlink="">
      <xdr:nvSpPr>
        <xdr:cNvPr id="370" name="Picture 19">
          <a:extLst>
            <a:ext uri="{FF2B5EF4-FFF2-40B4-BE49-F238E27FC236}">
              <a16:creationId xmlns:a16="http://schemas.microsoft.com/office/drawing/2014/main" id="{6AEA3E43-3BC5-4793-A0B1-7130BBF591B8}"/>
            </a:ext>
          </a:extLst>
        </xdr:cNvPr>
        <xdr:cNvSpPr>
          <a:spLocks noChangeAspect="1" noChangeArrowheads="1"/>
        </xdr:cNvSpPr>
      </xdr:nvSpPr>
      <xdr:spPr bwMode="auto">
        <a:xfrm>
          <a:off x="2552700" y="2466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0</xdr:colOff>
      <xdr:row>9</xdr:row>
      <xdr:rowOff>0</xdr:rowOff>
    </xdr:from>
    <xdr:ext cx="9525" cy="9525"/>
    <xdr:sp macro="" textlink="">
      <xdr:nvSpPr>
        <xdr:cNvPr id="371" name="Picture 7">
          <a:extLst>
            <a:ext uri="{FF2B5EF4-FFF2-40B4-BE49-F238E27FC236}">
              <a16:creationId xmlns:a16="http://schemas.microsoft.com/office/drawing/2014/main" id="{51B4287A-4C64-4CD6-90A3-7E4D66E58ACB}"/>
            </a:ext>
          </a:extLst>
        </xdr:cNvPr>
        <xdr:cNvSpPr>
          <a:spLocks noChangeAspect="1" noChangeArrowheads="1"/>
        </xdr:cNvSpPr>
      </xdr:nvSpPr>
      <xdr:spPr bwMode="auto">
        <a:xfrm>
          <a:off x="2552700" y="3228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9525" cy="9525"/>
    <xdr:sp macro="" textlink="">
      <xdr:nvSpPr>
        <xdr:cNvPr id="372" name="Picture 13">
          <a:extLst>
            <a:ext uri="{FF2B5EF4-FFF2-40B4-BE49-F238E27FC236}">
              <a16:creationId xmlns:a16="http://schemas.microsoft.com/office/drawing/2014/main" id="{CD2423E0-A822-4DE0-9AEF-6BD172DF9BBD}"/>
            </a:ext>
          </a:extLst>
        </xdr:cNvPr>
        <xdr:cNvSpPr>
          <a:spLocks noChangeAspect="1" noChangeArrowheads="1"/>
        </xdr:cNvSpPr>
      </xdr:nvSpPr>
      <xdr:spPr bwMode="auto">
        <a:xfrm>
          <a:off x="2552700" y="3228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9525" cy="9525"/>
    <xdr:sp macro="" textlink="">
      <xdr:nvSpPr>
        <xdr:cNvPr id="373" name="Picture 19">
          <a:extLst>
            <a:ext uri="{FF2B5EF4-FFF2-40B4-BE49-F238E27FC236}">
              <a16:creationId xmlns:a16="http://schemas.microsoft.com/office/drawing/2014/main" id="{6CF1247A-5A02-4D0B-89F2-3DA6E45593A9}"/>
            </a:ext>
          </a:extLst>
        </xdr:cNvPr>
        <xdr:cNvSpPr>
          <a:spLocks noChangeAspect="1" noChangeArrowheads="1"/>
        </xdr:cNvSpPr>
      </xdr:nvSpPr>
      <xdr:spPr bwMode="auto">
        <a:xfrm>
          <a:off x="2552700" y="3228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9525" cy="9525"/>
    <xdr:sp macro="" textlink="">
      <xdr:nvSpPr>
        <xdr:cNvPr id="374" name="Picture 7">
          <a:extLst>
            <a:ext uri="{FF2B5EF4-FFF2-40B4-BE49-F238E27FC236}">
              <a16:creationId xmlns:a16="http://schemas.microsoft.com/office/drawing/2014/main" id="{2461C82B-A82A-4F07-9730-89E4555D5710}"/>
            </a:ext>
          </a:extLst>
        </xdr:cNvPr>
        <xdr:cNvSpPr>
          <a:spLocks noChangeAspect="1" noChangeArrowheads="1"/>
        </xdr:cNvSpPr>
      </xdr:nvSpPr>
      <xdr:spPr bwMode="auto">
        <a:xfrm>
          <a:off x="2552700" y="3228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9525" cy="9525"/>
    <xdr:sp macro="" textlink="">
      <xdr:nvSpPr>
        <xdr:cNvPr id="375" name="Picture 13">
          <a:extLst>
            <a:ext uri="{FF2B5EF4-FFF2-40B4-BE49-F238E27FC236}">
              <a16:creationId xmlns:a16="http://schemas.microsoft.com/office/drawing/2014/main" id="{44A76DEF-CBB9-451C-A218-DDD0A410A448}"/>
            </a:ext>
          </a:extLst>
        </xdr:cNvPr>
        <xdr:cNvSpPr>
          <a:spLocks noChangeAspect="1" noChangeArrowheads="1"/>
        </xdr:cNvSpPr>
      </xdr:nvSpPr>
      <xdr:spPr bwMode="auto">
        <a:xfrm>
          <a:off x="2552700" y="3228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9525" cy="9525"/>
    <xdr:sp macro="" textlink="">
      <xdr:nvSpPr>
        <xdr:cNvPr id="376" name="Picture 19">
          <a:extLst>
            <a:ext uri="{FF2B5EF4-FFF2-40B4-BE49-F238E27FC236}">
              <a16:creationId xmlns:a16="http://schemas.microsoft.com/office/drawing/2014/main" id="{5B6BC314-7D68-4060-82B6-B8F5020C86EF}"/>
            </a:ext>
          </a:extLst>
        </xdr:cNvPr>
        <xdr:cNvSpPr>
          <a:spLocks noChangeAspect="1" noChangeArrowheads="1"/>
        </xdr:cNvSpPr>
      </xdr:nvSpPr>
      <xdr:spPr bwMode="auto">
        <a:xfrm>
          <a:off x="2552700" y="3228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9525" cy="9525"/>
    <xdr:sp macro="" textlink="">
      <xdr:nvSpPr>
        <xdr:cNvPr id="377" name="Picture 7">
          <a:extLst>
            <a:ext uri="{FF2B5EF4-FFF2-40B4-BE49-F238E27FC236}">
              <a16:creationId xmlns:a16="http://schemas.microsoft.com/office/drawing/2014/main" id="{C5DE0DE0-48A5-41FD-A010-A1FE8249F8DE}"/>
            </a:ext>
          </a:extLst>
        </xdr:cNvPr>
        <xdr:cNvSpPr>
          <a:spLocks noChangeAspect="1" noChangeArrowheads="1"/>
        </xdr:cNvSpPr>
      </xdr:nvSpPr>
      <xdr:spPr bwMode="auto">
        <a:xfrm>
          <a:off x="2552700" y="3228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9525" cy="9525"/>
    <xdr:sp macro="" textlink="">
      <xdr:nvSpPr>
        <xdr:cNvPr id="378" name="Picture 13">
          <a:extLst>
            <a:ext uri="{FF2B5EF4-FFF2-40B4-BE49-F238E27FC236}">
              <a16:creationId xmlns:a16="http://schemas.microsoft.com/office/drawing/2014/main" id="{90F2BC62-899C-42A8-AB2C-A93CF18C2732}"/>
            </a:ext>
          </a:extLst>
        </xdr:cNvPr>
        <xdr:cNvSpPr>
          <a:spLocks noChangeAspect="1" noChangeArrowheads="1"/>
        </xdr:cNvSpPr>
      </xdr:nvSpPr>
      <xdr:spPr bwMode="auto">
        <a:xfrm>
          <a:off x="2552700" y="3228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9525" cy="9525"/>
    <xdr:sp macro="" textlink="">
      <xdr:nvSpPr>
        <xdr:cNvPr id="379" name="Picture 19">
          <a:extLst>
            <a:ext uri="{FF2B5EF4-FFF2-40B4-BE49-F238E27FC236}">
              <a16:creationId xmlns:a16="http://schemas.microsoft.com/office/drawing/2014/main" id="{753EC84B-DA5A-4DE7-8CE8-65BA340A4D07}"/>
            </a:ext>
          </a:extLst>
        </xdr:cNvPr>
        <xdr:cNvSpPr>
          <a:spLocks noChangeAspect="1" noChangeArrowheads="1"/>
        </xdr:cNvSpPr>
      </xdr:nvSpPr>
      <xdr:spPr bwMode="auto">
        <a:xfrm>
          <a:off x="2552700" y="3228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4</xdr:col>
      <xdr:colOff>0</xdr:colOff>
      <xdr:row>7</xdr:row>
      <xdr:rowOff>0</xdr:rowOff>
    </xdr:from>
    <xdr:to>
      <xdr:col>4</xdr:col>
      <xdr:colOff>9525</xdr:colOff>
      <xdr:row>7</xdr:row>
      <xdr:rowOff>9525</xdr:rowOff>
    </xdr:to>
    <xdr:sp macro="" textlink="">
      <xdr:nvSpPr>
        <xdr:cNvPr id="380" name="Picture 8">
          <a:extLst>
            <a:ext uri="{FF2B5EF4-FFF2-40B4-BE49-F238E27FC236}">
              <a16:creationId xmlns:a16="http://schemas.microsoft.com/office/drawing/2014/main" id="{64E6CB77-DE20-4B6A-ACE9-FEE93217FA0B}"/>
            </a:ext>
          </a:extLst>
        </xdr:cNvPr>
        <xdr:cNvSpPr>
          <a:spLocks noChangeAspect="1" noChangeArrowheads="1"/>
        </xdr:cNvSpPr>
      </xdr:nvSpPr>
      <xdr:spPr bwMode="auto">
        <a:xfrm>
          <a:off x="8277225" y="2466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9525</xdr:colOff>
      <xdr:row>7</xdr:row>
      <xdr:rowOff>9525</xdr:rowOff>
    </xdr:to>
    <xdr:sp macro="" textlink="">
      <xdr:nvSpPr>
        <xdr:cNvPr id="381" name="Picture 14">
          <a:extLst>
            <a:ext uri="{FF2B5EF4-FFF2-40B4-BE49-F238E27FC236}">
              <a16:creationId xmlns:a16="http://schemas.microsoft.com/office/drawing/2014/main" id="{A3E0E2E8-4594-47D4-BCE5-181C9B1D0918}"/>
            </a:ext>
          </a:extLst>
        </xdr:cNvPr>
        <xdr:cNvSpPr>
          <a:spLocks noChangeAspect="1" noChangeArrowheads="1"/>
        </xdr:cNvSpPr>
      </xdr:nvSpPr>
      <xdr:spPr bwMode="auto">
        <a:xfrm>
          <a:off x="8277225" y="2466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9525</xdr:colOff>
      <xdr:row>7</xdr:row>
      <xdr:rowOff>9525</xdr:rowOff>
    </xdr:to>
    <xdr:sp macro="" textlink="">
      <xdr:nvSpPr>
        <xdr:cNvPr id="382" name="Picture 20">
          <a:extLst>
            <a:ext uri="{FF2B5EF4-FFF2-40B4-BE49-F238E27FC236}">
              <a16:creationId xmlns:a16="http://schemas.microsoft.com/office/drawing/2014/main" id="{BD1800B1-E07D-4176-A63F-D4788278084D}"/>
            </a:ext>
          </a:extLst>
        </xdr:cNvPr>
        <xdr:cNvSpPr>
          <a:spLocks noChangeAspect="1" noChangeArrowheads="1"/>
        </xdr:cNvSpPr>
      </xdr:nvSpPr>
      <xdr:spPr bwMode="auto">
        <a:xfrm>
          <a:off x="8277225" y="2466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9525</xdr:colOff>
      <xdr:row>7</xdr:row>
      <xdr:rowOff>9525</xdr:rowOff>
    </xdr:to>
    <xdr:sp macro="" textlink="">
      <xdr:nvSpPr>
        <xdr:cNvPr id="383" name="Picture 8">
          <a:extLst>
            <a:ext uri="{FF2B5EF4-FFF2-40B4-BE49-F238E27FC236}">
              <a16:creationId xmlns:a16="http://schemas.microsoft.com/office/drawing/2014/main" id="{6E39F24B-C82A-4B2B-841A-FDF006819062}"/>
            </a:ext>
          </a:extLst>
        </xdr:cNvPr>
        <xdr:cNvSpPr>
          <a:spLocks noChangeAspect="1" noChangeArrowheads="1"/>
        </xdr:cNvSpPr>
      </xdr:nvSpPr>
      <xdr:spPr bwMode="auto">
        <a:xfrm>
          <a:off x="8277225" y="2466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9525</xdr:colOff>
      <xdr:row>7</xdr:row>
      <xdr:rowOff>9525</xdr:rowOff>
    </xdr:to>
    <xdr:sp macro="" textlink="">
      <xdr:nvSpPr>
        <xdr:cNvPr id="384" name="Picture 14">
          <a:extLst>
            <a:ext uri="{FF2B5EF4-FFF2-40B4-BE49-F238E27FC236}">
              <a16:creationId xmlns:a16="http://schemas.microsoft.com/office/drawing/2014/main" id="{1CD27F27-DB5F-489F-BC21-7A0554C4D77F}"/>
            </a:ext>
          </a:extLst>
        </xdr:cNvPr>
        <xdr:cNvSpPr>
          <a:spLocks noChangeAspect="1" noChangeArrowheads="1"/>
        </xdr:cNvSpPr>
      </xdr:nvSpPr>
      <xdr:spPr bwMode="auto">
        <a:xfrm>
          <a:off x="8277225" y="2466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9525</xdr:colOff>
      <xdr:row>7</xdr:row>
      <xdr:rowOff>9525</xdr:rowOff>
    </xdr:to>
    <xdr:sp macro="" textlink="">
      <xdr:nvSpPr>
        <xdr:cNvPr id="385" name="Picture 20">
          <a:extLst>
            <a:ext uri="{FF2B5EF4-FFF2-40B4-BE49-F238E27FC236}">
              <a16:creationId xmlns:a16="http://schemas.microsoft.com/office/drawing/2014/main" id="{421678F2-BFE2-4AA5-B9C1-A9E0EC2B5B2D}"/>
            </a:ext>
          </a:extLst>
        </xdr:cNvPr>
        <xdr:cNvSpPr>
          <a:spLocks noChangeAspect="1" noChangeArrowheads="1"/>
        </xdr:cNvSpPr>
      </xdr:nvSpPr>
      <xdr:spPr bwMode="auto">
        <a:xfrm>
          <a:off x="8277225" y="2466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9525</xdr:colOff>
      <xdr:row>7</xdr:row>
      <xdr:rowOff>9525</xdr:rowOff>
    </xdr:to>
    <xdr:sp macro="" textlink="">
      <xdr:nvSpPr>
        <xdr:cNvPr id="386" name="Picture 8">
          <a:extLst>
            <a:ext uri="{FF2B5EF4-FFF2-40B4-BE49-F238E27FC236}">
              <a16:creationId xmlns:a16="http://schemas.microsoft.com/office/drawing/2014/main" id="{7787A4DF-2D7E-43C5-B3DB-FA0101B8B2C6}"/>
            </a:ext>
          </a:extLst>
        </xdr:cNvPr>
        <xdr:cNvSpPr>
          <a:spLocks noChangeAspect="1" noChangeArrowheads="1"/>
        </xdr:cNvSpPr>
      </xdr:nvSpPr>
      <xdr:spPr bwMode="auto">
        <a:xfrm>
          <a:off x="8277225" y="2466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9525</xdr:colOff>
      <xdr:row>7</xdr:row>
      <xdr:rowOff>9525</xdr:rowOff>
    </xdr:to>
    <xdr:sp macro="" textlink="">
      <xdr:nvSpPr>
        <xdr:cNvPr id="387" name="Picture 14">
          <a:extLst>
            <a:ext uri="{FF2B5EF4-FFF2-40B4-BE49-F238E27FC236}">
              <a16:creationId xmlns:a16="http://schemas.microsoft.com/office/drawing/2014/main" id="{24B11961-FF84-408F-9F45-2A646530257B}"/>
            </a:ext>
          </a:extLst>
        </xdr:cNvPr>
        <xdr:cNvSpPr>
          <a:spLocks noChangeAspect="1" noChangeArrowheads="1"/>
        </xdr:cNvSpPr>
      </xdr:nvSpPr>
      <xdr:spPr bwMode="auto">
        <a:xfrm>
          <a:off x="8277225" y="2466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9525</xdr:colOff>
      <xdr:row>7</xdr:row>
      <xdr:rowOff>9525</xdr:rowOff>
    </xdr:to>
    <xdr:sp macro="" textlink="">
      <xdr:nvSpPr>
        <xdr:cNvPr id="388" name="Picture 20">
          <a:extLst>
            <a:ext uri="{FF2B5EF4-FFF2-40B4-BE49-F238E27FC236}">
              <a16:creationId xmlns:a16="http://schemas.microsoft.com/office/drawing/2014/main" id="{7848BF1A-BBC5-40DC-B132-8B19E415247C}"/>
            </a:ext>
          </a:extLst>
        </xdr:cNvPr>
        <xdr:cNvSpPr>
          <a:spLocks noChangeAspect="1" noChangeArrowheads="1"/>
        </xdr:cNvSpPr>
      </xdr:nvSpPr>
      <xdr:spPr bwMode="auto">
        <a:xfrm>
          <a:off x="8277225" y="2466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9525</xdr:colOff>
      <xdr:row>7</xdr:row>
      <xdr:rowOff>9525</xdr:rowOff>
    </xdr:to>
    <xdr:sp macro="" textlink="">
      <xdr:nvSpPr>
        <xdr:cNvPr id="389" name="Picture 8">
          <a:extLst>
            <a:ext uri="{FF2B5EF4-FFF2-40B4-BE49-F238E27FC236}">
              <a16:creationId xmlns:a16="http://schemas.microsoft.com/office/drawing/2014/main" id="{2D29B961-5146-4B4F-BA81-51C94E20D8A4}"/>
            </a:ext>
          </a:extLst>
        </xdr:cNvPr>
        <xdr:cNvSpPr>
          <a:spLocks noChangeAspect="1" noChangeArrowheads="1"/>
        </xdr:cNvSpPr>
      </xdr:nvSpPr>
      <xdr:spPr bwMode="auto">
        <a:xfrm>
          <a:off x="8277225" y="2466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9525</xdr:colOff>
      <xdr:row>7</xdr:row>
      <xdr:rowOff>9525</xdr:rowOff>
    </xdr:to>
    <xdr:sp macro="" textlink="">
      <xdr:nvSpPr>
        <xdr:cNvPr id="390" name="Picture 14">
          <a:extLst>
            <a:ext uri="{FF2B5EF4-FFF2-40B4-BE49-F238E27FC236}">
              <a16:creationId xmlns:a16="http://schemas.microsoft.com/office/drawing/2014/main" id="{9FE7A633-50AC-4C1A-96CE-6261594C9B85}"/>
            </a:ext>
          </a:extLst>
        </xdr:cNvPr>
        <xdr:cNvSpPr>
          <a:spLocks noChangeAspect="1" noChangeArrowheads="1"/>
        </xdr:cNvSpPr>
      </xdr:nvSpPr>
      <xdr:spPr bwMode="auto">
        <a:xfrm>
          <a:off x="8277225" y="2466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9525</xdr:colOff>
      <xdr:row>7</xdr:row>
      <xdr:rowOff>9525</xdr:rowOff>
    </xdr:to>
    <xdr:sp macro="" textlink="">
      <xdr:nvSpPr>
        <xdr:cNvPr id="391" name="Picture 20">
          <a:extLst>
            <a:ext uri="{FF2B5EF4-FFF2-40B4-BE49-F238E27FC236}">
              <a16:creationId xmlns:a16="http://schemas.microsoft.com/office/drawing/2014/main" id="{F907F9FA-6180-41B4-AFA6-288C954067C3}"/>
            </a:ext>
          </a:extLst>
        </xdr:cNvPr>
        <xdr:cNvSpPr>
          <a:spLocks noChangeAspect="1" noChangeArrowheads="1"/>
        </xdr:cNvSpPr>
      </xdr:nvSpPr>
      <xdr:spPr bwMode="auto">
        <a:xfrm>
          <a:off x="8277225" y="2466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9525</xdr:colOff>
      <xdr:row>7</xdr:row>
      <xdr:rowOff>9525</xdr:rowOff>
    </xdr:to>
    <xdr:sp macro="" textlink="">
      <xdr:nvSpPr>
        <xdr:cNvPr id="392" name="Picture 8">
          <a:extLst>
            <a:ext uri="{FF2B5EF4-FFF2-40B4-BE49-F238E27FC236}">
              <a16:creationId xmlns:a16="http://schemas.microsoft.com/office/drawing/2014/main" id="{1F765311-5399-4F30-B884-2A2742368913}"/>
            </a:ext>
          </a:extLst>
        </xdr:cNvPr>
        <xdr:cNvSpPr>
          <a:spLocks noChangeAspect="1" noChangeArrowheads="1"/>
        </xdr:cNvSpPr>
      </xdr:nvSpPr>
      <xdr:spPr bwMode="auto">
        <a:xfrm>
          <a:off x="8277225" y="2466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9525</xdr:colOff>
      <xdr:row>7</xdr:row>
      <xdr:rowOff>9525</xdr:rowOff>
    </xdr:to>
    <xdr:sp macro="" textlink="">
      <xdr:nvSpPr>
        <xdr:cNvPr id="393" name="Picture 14">
          <a:extLst>
            <a:ext uri="{FF2B5EF4-FFF2-40B4-BE49-F238E27FC236}">
              <a16:creationId xmlns:a16="http://schemas.microsoft.com/office/drawing/2014/main" id="{FB29C55E-6DA3-4453-9727-900022585B3A}"/>
            </a:ext>
          </a:extLst>
        </xdr:cNvPr>
        <xdr:cNvSpPr>
          <a:spLocks noChangeAspect="1" noChangeArrowheads="1"/>
        </xdr:cNvSpPr>
      </xdr:nvSpPr>
      <xdr:spPr bwMode="auto">
        <a:xfrm>
          <a:off x="8277225" y="2466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9525</xdr:colOff>
      <xdr:row>7</xdr:row>
      <xdr:rowOff>9525</xdr:rowOff>
    </xdr:to>
    <xdr:sp macro="" textlink="">
      <xdr:nvSpPr>
        <xdr:cNvPr id="394" name="Picture 20">
          <a:extLst>
            <a:ext uri="{FF2B5EF4-FFF2-40B4-BE49-F238E27FC236}">
              <a16:creationId xmlns:a16="http://schemas.microsoft.com/office/drawing/2014/main" id="{F2CA2EFF-DD0D-4E0C-B4F3-2505488F4BBC}"/>
            </a:ext>
          </a:extLst>
        </xdr:cNvPr>
        <xdr:cNvSpPr>
          <a:spLocks noChangeAspect="1" noChangeArrowheads="1"/>
        </xdr:cNvSpPr>
      </xdr:nvSpPr>
      <xdr:spPr bwMode="auto">
        <a:xfrm>
          <a:off x="8277225" y="2466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9525</xdr:colOff>
      <xdr:row>7</xdr:row>
      <xdr:rowOff>9525</xdr:rowOff>
    </xdr:to>
    <xdr:sp macro="" textlink="">
      <xdr:nvSpPr>
        <xdr:cNvPr id="395" name="Picture 8">
          <a:extLst>
            <a:ext uri="{FF2B5EF4-FFF2-40B4-BE49-F238E27FC236}">
              <a16:creationId xmlns:a16="http://schemas.microsoft.com/office/drawing/2014/main" id="{20FEBB1A-3229-48BB-A8EC-BCA0B27073AF}"/>
            </a:ext>
          </a:extLst>
        </xdr:cNvPr>
        <xdr:cNvSpPr>
          <a:spLocks noChangeAspect="1" noChangeArrowheads="1"/>
        </xdr:cNvSpPr>
      </xdr:nvSpPr>
      <xdr:spPr bwMode="auto">
        <a:xfrm>
          <a:off x="8277225" y="2466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9525</xdr:colOff>
      <xdr:row>7</xdr:row>
      <xdr:rowOff>9525</xdr:rowOff>
    </xdr:to>
    <xdr:sp macro="" textlink="">
      <xdr:nvSpPr>
        <xdr:cNvPr id="396" name="Picture 14">
          <a:extLst>
            <a:ext uri="{FF2B5EF4-FFF2-40B4-BE49-F238E27FC236}">
              <a16:creationId xmlns:a16="http://schemas.microsoft.com/office/drawing/2014/main" id="{D214E865-67D3-49DF-B09E-296E7D88F8C4}"/>
            </a:ext>
          </a:extLst>
        </xdr:cNvPr>
        <xdr:cNvSpPr>
          <a:spLocks noChangeAspect="1" noChangeArrowheads="1"/>
        </xdr:cNvSpPr>
      </xdr:nvSpPr>
      <xdr:spPr bwMode="auto">
        <a:xfrm>
          <a:off x="8277225" y="2466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9525</xdr:colOff>
      <xdr:row>7</xdr:row>
      <xdr:rowOff>9525</xdr:rowOff>
    </xdr:to>
    <xdr:sp macro="" textlink="">
      <xdr:nvSpPr>
        <xdr:cNvPr id="397" name="Picture 20">
          <a:extLst>
            <a:ext uri="{FF2B5EF4-FFF2-40B4-BE49-F238E27FC236}">
              <a16:creationId xmlns:a16="http://schemas.microsoft.com/office/drawing/2014/main" id="{E099907A-3765-463D-83AE-D4A56C2B485B}"/>
            </a:ext>
          </a:extLst>
        </xdr:cNvPr>
        <xdr:cNvSpPr>
          <a:spLocks noChangeAspect="1" noChangeArrowheads="1"/>
        </xdr:cNvSpPr>
      </xdr:nvSpPr>
      <xdr:spPr bwMode="auto">
        <a:xfrm>
          <a:off x="8277225" y="2466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0</xdr:colOff>
      <xdr:row>12</xdr:row>
      <xdr:rowOff>0</xdr:rowOff>
    </xdr:from>
    <xdr:ext cx="9525" cy="9525"/>
    <xdr:sp macro="" textlink="">
      <xdr:nvSpPr>
        <xdr:cNvPr id="398" name="Picture 7">
          <a:extLst>
            <a:ext uri="{FF2B5EF4-FFF2-40B4-BE49-F238E27FC236}">
              <a16:creationId xmlns:a16="http://schemas.microsoft.com/office/drawing/2014/main" id="{05D03A28-E9A2-4BBA-B17A-5E2BE2AAA27E}"/>
            </a:ext>
          </a:extLst>
        </xdr:cNvPr>
        <xdr:cNvSpPr>
          <a:spLocks noChangeAspect="1" noChangeArrowheads="1"/>
        </xdr:cNvSpPr>
      </xdr:nvSpPr>
      <xdr:spPr bwMode="auto">
        <a:xfrm>
          <a:off x="2552700" y="42291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9525" cy="9525"/>
    <xdr:sp macro="" textlink="">
      <xdr:nvSpPr>
        <xdr:cNvPr id="399" name="Picture 13">
          <a:extLst>
            <a:ext uri="{FF2B5EF4-FFF2-40B4-BE49-F238E27FC236}">
              <a16:creationId xmlns:a16="http://schemas.microsoft.com/office/drawing/2014/main" id="{A5793E72-DA2C-4FD6-9DEF-D4F7E7F4117D}"/>
            </a:ext>
          </a:extLst>
        </xdr:cNvPr>
        <xdr:cNvSpPr>
          <a:spLocks noChangeAspect="1" noChangeArrowheads="1"/>
        </xdr:cNvSpPr>
      </xdr:nvSpPr>
      <xdr:spPr bwMode="auto">
        <a:xfrm>
          <a:off x="2552700" y="42291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9525" cy="9525"/>
    <xdr:sp macro="" textlink="">
      <xdr:nvSpPr>
        <xdr:cNvPr id="400" name="Picture 19">
          <a:extLst>
            <a:ext uri="{FF2B5EF4-FFF2-40B4-BE49-F238E27FC236}">
              <a16:creationId xmlns:a16="http://schemas.microsoft.com/office/drawing/2014/main" id="{FC4072C9-020E-47E0-9767-70AE44CB701D}"/>
            </a:ext>
          </a:extLst>
        </xdr:cNvPr>
        <xdr:cNvSpPr>
          <a:spLocks noChangeAspect="1" noChangeArrowheads="1"/>
        </xdr:cNvSpPr>
      </xdr:nvSpPr>
      <xdr:spPr bwMode="auto">
        <a:xfrm>
          <a:off x="2552700" y="42291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9525" cy="9525"/>
    <xdr:sp macro="" textlink="">
      <xdr:nvSpPr>
        <xdr:cNvPr id="401" name="Picture 7">
          <a:extLst>
            <a:ext uri="{FF2B5EF4-FFF2-40B4-BE49-F238E27FC236}">
              <a16:creationId xmlns:a16="http://schemas.microsoft.com/office/drawing/2014/main" id="{7ED8F6C4-3C56-4B8F-BB5C-15079A63E8CD}"/>
            </a:ext>
          </a:extLst>
        </xdr:cNvPr>
        <xdr:cNvSpPr>
          <a:spLocks noChangeAspect="1" noChangeArrowheads="1"/>
        </xdr:cNvSpPr>
      </xdr:nvSpPr>
      <xdr:spPr bwMode="auto">
        <a:xfrm>
          <a:off x="2552700" y="42291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9525" cy="9525"/>
    <xdr:sp macro="" textlink="">
      <xdr:nvSpPr>
        <xdr:cNvPr id="402" name="Picture 13">
          <a:extLst>
            <a:ext uri="{FF2B5EF4-FFF2-40B4-BE49-F238E27FC236}">
              <a16:creationId xmlns:a16="http://schemas.microsoft.com/office/drawing/2014/main" id="{E6437E5E-C2E2-4D9A-82D6-BA911566246F}"/>
            </a:ext>
          </a:extLst>
        </xdr:cNvPr>
        <xdr:cNvSpPr>
          <a:spLocks noChangeAspect="1" noChangeArrowheads="1"/>
        </xdr:cNvSpPr>
      </xdr:nvSpPr>
      <xdr:spPr bwMode="auto">
        <a:xfrm>
          <a:off x="2552700" y="42291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9525" cy="9525"/>
    <xdr:sp macro="" textlink="">
      <xdr:nvSpPr>
        <xdr:cNvPr id="403" name="Picture 19">
          <a:extLst>
            <a:ext uri="{FF2B5EF4-FFF2-40B4-BE49-F238E27FC236}">
              <a16:creationId xmlns:a16="http://schemas.microsoft.com/office/drawing/2014/main" id="{B73FB9A1-83BF-4A9D-84D2-169D5E3E0897}"/>
            </a:ext>
          </a:extLst>
        </xdr:cNvPr>
        <xdr:cNvSpPr>
          <a:spLocks noChangeAspect="1" noChangeArrowheads="1"/>
        </xdr:cNvSpPr>
      </xdr:nvSpPr>
      <xdr:spPr bwMode="auto">
        <a:xfrm>
          <a:off x="2552700" y="42291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9525" cy="9525"/>
    <xdr:sp macro="" textlink="">
      <xdr:nvSpPr>
        <xdr:cNvPr id="404" name="Picture 7">
          <a:extLst>
            <a:ext uri="{FF2B5EF4-FFF2-40B4-BE49-F238E27FC236}">
              <a16:creationId xmlns:a16="http://schemas.microsoft.com/office/drawing/2014/main" id="{F77AA557-5FB8-449B-B00E-F739432FE475}"/>
            </a:ext>
          </a:extLst>
        </xdr:cNvPr>
        <xdr:cNvSpPr>
          <a:spLocks noChangeAspect="1" noChangeArrowheads="1"/>
        </xdr:cNvSpPr>
      </xdr:nvSpPr>
      <xdr:spPr bwMode="auto">
        <a:xfrm>
          <a:off x="2552700" y="42291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9525" cy="9525"/>
    <xdr:sp macro="" textlink="">
      <xdr:nvSpPr>
        <xdr:cNvPr id="405" name="Picture 13">
          <a:extLst>
            <a:ext uri="{FF2B5EF4-FFF2-40B4-BE49-F238E27FC236}">
              <a16:creationId xmlns:a16="http://schemas.microsoft.com/office/drawing/2014/main" id="{1C382673-B7F7-421F-A224-1794DFFAFDC3}"/>
            </a:ext>
          </a:extLst>
        </xdr:cNvPr>
        <xdr:cNvSpPr>
          <a:spLocks noChangeAspect="1" noChangeArrowheads="1"/>
        </xdr:cNvSpPr>
      </xdr:nvSpPr>
      <xdr:spPr bwMode="auto">
        <a:xfrm>
          <a:off x="2552700" y="42291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9525" cy="9525"/>
    <xdr:sp macro="" textlink="">
      <xdr:nvSpPr>
        <xdr:cNvPr id="406" name="Picture 19">
          <a:extLst>
            <a:ext uri="{FF2B5EF4-FFF2-40B4-BE49-F238E27FC236}">
              <a16:creationId xmlns:a16="http://schemas.microsoft.com/office/drawing/2014/main" id="{92000FB8-E22F-40A4-97A5-7FEA4B621C7E}"/>
            </a:ext>
          </a:extLst>
        </xdr:cNvPr>
        <xdr:cNvSpPr>
          <a:spLocks noChangeAspect="1" noChangeArrowheads="1"/>
        </xdr:cNvSpPr>
      </xdr:nvSpPr>
      <xdr:spPr bwMode="auto">
        <a:xfrm>
          <a:off x="2552700" y="42291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9525" cy="9525"/>
    <xdr:sp macro="" textlink="">
      <xdr:nvSpPr>
        <xdr:cNvPr id="407" name="Picture 7">
          <a:extLst>
            <a:ext uri="{FF2B5EF4-FFF2-40B4-BE49-F238E27FC236}">
              <a16:creationId xmlns:a16="http://schemas.microsoft.com/office/drawing/2014/main" id="{FFBF6CA0-4039-4CC6-A1C9-E5AA4DBE7ED4}"/>
            </a:ext>
          </a:extLst>
        </xdr:cNvPr>
        <xdr:cNvSpPr>
          <a:spLocks noChangeAspect="1" noChangeArrowheads="1"/>
        </xdr:cNvSpPr>
      </xdr:nvSpPr>
      <xdr:spPr bwMode="auto">
        <a:xfrm>
          <a:off x="2552700" y="49911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9525" cy="9525"/>
    <xdr:sp macro="" textlink="">
      <xdr:nvSpPr>
        <xdr:cNvPr id="408" name="Picture 13">
          <a:extLst>
            <a:ext uri="{FF2B5EF4-FFF2-40B4-BE49-F238E27FC236}">
              <a16:creationId xmlns:a16="http://schemas.microsoft.com/office/drawing/2014/main" id="{EBDBD960-3F3E-4369-989D-484934262F76}"/>
            </a:ext>
          </a:extLst>
        </xdr:cNvPr>
        <xdr:cNvSpPr>
          <a:spLocks noChangeAspect="1" noChangeArrowheads="1"/>
        </xdr:cNvSpPr>
      </xdr:nvSpPr>
      <xdr:spPr bwMode="auto">
        <a:xfrm>
          <a:off x="2552700" y="49911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9525" cy="9525"/>
    <xdr:sp macro="" textlink="">
      <xdr:nvSpPr>
        <xdr:cNvPr id="409" name="Picture 19">
          <a:extLst>
            <a:ext uri="{FF2B5EF4-FFF2-40B4-BE49-F238E27FC236}">
              <a16:creationId xmlns:a16="http://schemas.microsoft.com/office/drawing/2014/main" id="{78F01C2B-C456-4516-8469-1788479FE4E2}"/>
            </a:ext>
          </a:extLst>
        </xdr:cNvPr>
        <xdr:cNvSpPr>
          <a:spLocks noChangeAspect="1" noChangeArrowheads="1"/>
        </xdr:cNvSpPr>
      </xdr:nvSpPr>
      <xdr:spPr bwMode="auto">
        <a:xfrm>
          <a:off x="2552700" y="49911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9525" cy="9525"/>
    <xdr:sp macro="" textlink="">
      <xdr:nvSpPr>
        <xdr:cNvPr id="410" name="Picture 7">
          <a:extLst>
            <a:ext uri="{FF2B5EF4-FFF2-40B4-BE49-F238E27FC236}">
              <a16:creationId xmlns:a16="http://schemas.microsoft.com/office/drawing/2014/main" id="{38081A97-72C6-4F9B-8F5C-9DFD52026F2E}"/>
            </a:ext>
          </a:extLst>
        </xdr:cNvPr>
        <xdr:cNvSpPr>
          <a:spLocks noChangeAspect="1" noChangeArrowheads="1"/>
        </xdr:cNvSpPr>
      </xdr:nvSpPr>
      <xdr:spPr bwMode="auto">
        <a:xfrm>
          <a:off x="2552700" y="49911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9525" cy="9525"/>
    <xdr:sp macro="" textlink="">
      <xdr:nvSpPr>
        <xdr:cNvPr id="411" name="Picture 13">
          <a:extLst>
            <a:ext uri="{FF2B5EF4-FFF2-40B4-BE49-F238E27FC236}">
              <a16:creationId xmlns:a16="http://schemas.microsoft.com/office/drawing/2014/main" id="{15D1D247-05E7-4741-923E-E7C9E36BB061}"/>
            </a:ext>
          </a:extLst>
        </xdr:cNvPr>
        <xdr:cNvSpPr>
          <a:spLocks noChangeAspect="1" noChangeArrowheads="1"/>
        </xdr:cNvSpPr>
      </xdr:nvSpPr>
      <xdr:spPr bwMode="auto">
        <a:xfrm>
          <a:off x="2552700" y="49911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9525" cy="9525"/>
    <xdr:sp macro="" textlink="">
      <xdr:nvSpPr>
        <xdr:cNvPr id="412" name="Picture 19">
          <a:extLst>
            <a:ext uri="{FF2B5EF4-FFF2-40B4-BE49-F238E27FC236}">
              <a16:creationId xmlns:a16="http://schemas.microsoft.com/office/drawing/2014/main" id="{1190B0CB-7B63-4A21-B910-B994EE6C6587}"/>
            </a:ext>
          </a:extLst>
        </xdr:cNvPr>
        <xdr:cNvSpPr>
          <a:spLocks noChangeAspect="1" noChangeArrowheads="1"/>
        </xdr:cNvSpPr>
      </xdr:nvSpPr>
      <xdr:spPr bwMode="auto">
        <a:xfrm>
          <a:off x="2552700" y="49911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9525" cy="9525"/>
    <xdr:sp macro="" textlink="">
      <xdr:nvSpPr>
        <xdr:cNvPr id="413" name="Picture 7">
          <a:extLst>
            <a:ext uri="{FF2B5EF4-FFF2-40B4-BE49-F238E27FC236}">
              <a16:creationId xmlns:a16="http://schemas.microsoft.com/office/drawing/2014/main" id="{D27FCB0E-818C-4740-9653-C4AE6EE718AB}"/>
            </a:ext>
          </a:extLst>
        </xdr:cNvPr>
        <xdr:cNvSpPr>
          <a:spLocks noChangeAspect="1" noChangeArrowheads="1"/>
        </xdr:cNvSpPr>
      </xdr:nvSpPr>
      <xdr:spPr bwMode="auto">
        <a:xfrm>
          <a:off x="2552700" y="49911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9525" cy="9525"/>
    <xdr:sp macro="" textlink="">
      <xdr:nvSpPr>
        <xdr:cNvPr id="414" name="Picture 13">
          <a:extLst>
            <a:ext uri="{FF2B5EF4-FFF2-40B4-BE49-F238E27FC236}">
              <a16:creationId xmlns:a16="http://schemas.microsoft.com/office/drawing/2014/main" id="{A19A5135-8ED6-4671-B3F2-22DFF76A2FE7}"/>
            </a:ext>
          </a:extLst>
        </xdr:cNvPr>
        <xdr:cNvSpPr>
          <a:spLocks noChangeAspect="1" noChangeArrowheads="1"/>
        </xdr:cNvSpPr>
      </xdr:nvSpPr>
      <xdr:spPr bwMode="auto">
        <a:xfrm>
          <a:off x="2552700" y="49911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9525" cy="9525"/>
    <xdr:sp macro="" textlink="">
      <xdr:nvSpPr>
        <xdr:cNvPr id="415" name="Picture 19">
          <a:extLst>
            <a:ext uri="{FF2B5EF4-FFF2-40B4-BE49-F238E27FC236}">
              <a16:creationId xmlns:a16="http://schemas.microsoft.com/office/drawing/2014/main" id="{588AFC4B-20BE-4F08-8502-FE5EAB06E799}"/>
            </a:ext>
          </a:extLst>
        </xdr:cNvPr>
        <xdr:cNvSpPr>
          <a:spLocks noChangeAspect="1" noChangeArrowheads="1"/>
        </xdr:cNvSpPr>
      </xdr:nvSpPr>
      <xdr:spPr bwMode="auto">
        <a:xfrm>
          <a:off x="2552700" y="49911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9525" cy="9525"/>
    <xdr:sp macro="" textlink="">
      <xdr:nvSpPr>
        <xdr:cNvPr id="416" name="Picture 7">
          <a:extLst>
            <a:ext uri="{FF2B5EF4-FFF2-40B4-BE49-F238E27FC236}">
              <a16:creationId xmlns:a16="http://schemas.microsoft.com/office/drawing/2014/main" id="{F89C3361-6CA8-4C0A-8C13-C26ADA9494E1}"/>
            </a:ext>
          </a:extLst>
        </xdr:cNvPr>
        <xdr:cNvSpPr>
          <a:spLocks noChangeAspect="1" noChangeArrowheads="1"/>
        </xdr:cNvSpPr>
      </xdr:nvSpPr>
      <xdr:spPr bwMode="auto">
        <a:xfrm>
          <a:off x="2552700" y="49911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9525" cy="9525"/>
    <xdr:sp macro="" textlink="">
      <xdr:nvSpPr>
        <xdr:cNvPr id="417" name="Picture 13">
          <a:extLst>
            <a:ext uri="{FF2B5EF4-FFF2-40B4-BE49-F238E27FC236}">
              <a16:creationId xmlns:a16="http://schemas.microsoft.com/office/drawing/2014/main" id="{2CF53A7C-8A24-406D-9CD0-D35C073B8C39}"/>
            </a:ext>
          </a:extLst>
        </xdr:cNvPr>
        <xdr:cNvSpPr>
          <a:spLocks noChangeAspect="1" noChangeArrowheads="1"/>
        </xdr:cNvSpPr>
      </xdr:nvSpPr>
      <xdr:spPr bwMode="auto">
        <a:xfrm>
          <a:off x="2552700" y="49911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9525" cy="9525"/>
    <xdr:sp macro="" textlink="">
      <xdr:nvSpPr>
        <xdr:cNvPr id="418" name="Picture 19">
          <a:extLst>
            <a:ext uri="{FF2B5EF4-FFF2-40B4-BE49-F238E27FC236}">
              <a16:creationId xmlns:a16="http://schemas.microsoft.com/office/drawing/2014/main" id="{D82B79AF-1382-4581-9108-6EE7A51771EE}"/>
            </a:ext>
          </a:extLst>
        </xdr:cNvPr>
        <xdr:cNvSpPr>
          <a:spLocks noChangeAspect="1" noChangeArrowheads="1"/>
        </xdr:cNvSpPr>
      </xdr:nvSpPr>
      <xdr:spPr bwMode="auto">
        <a:xfrm>
          <a:off x="2552700" y="49911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9525" cy="9525"/>
    <xdr:sp macro="" textlink="">
      <xdr:nvSpPr>
        <xdr:cNvPr id="419" name="Picture 7">
          <a:extLst>
            <a:ext uri="{FF2B5EF4-FFF2-40B4-BE49-F238E27FC236}">
              <a16:creationId xmlns:a16="http://schemas.microsoft.com/office/drawing/2014/main" id="{7E469BC1-C121-4B02-AE70-934DB1BC8ECF}"/>
            </a:ext>
          </a:extLst>
        </xdr:cNvPr>
        <xdr:cNvSpPr>
          <a:spLocks noChangeAspect="1" noChangeArrowheads="1"/>
        </xdr:cNvSpPr>
      </xdr:nvSpPr>
      <xdr:spPr bwMode="auto">
        <a:xfrm>
          <a:off x="2552700" y="49911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9525" cy="9525"/>
    <xdr:sp macro="" textlink="">
      <xdr:nvSpPr>
        <xdr:cNvPr id="420" name="Picture 13">
          <a:extLst>
            <a:ext uri="{FF2B5EF4-FFF2-40B4-BE49-F238E27FC236}">
              <a16:creationId xmlns:a16="http://schemas.microsoft.com/office/drawing/2014/main" id="{453BA7D5-CCC0-483D-BC1A-4D69B1410DA6}"/>
            </a:ext>
          </a:extLst>
        </xdr:cNvPr>
        <xdr:cNvSpPr>
          <a:spLocks noChangeAspect="1" noChangeArrowheads="1"/>
        </xdr:cNvSpPr>
      </xdr:nvSpPr>
      <xdr:spPr bwMode="auto">
        <a:xfrm>
          <a:off x="2552700" y="49911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9525" cy="9525"/>
    <xdr:sp macro="" textlink="">
      <xdr:nvSpPr>
        <xdr:cNvPr id="421" name="Picture 19">
          <a:extLst>
            <a:ext uri="{FF2B5EF4-FFF2-40B4-BE49-F238E27FC236}">
              <a16:creationId xmlns:a16="http://schemas.microsoft.com/office/drawing/2014/main" id="{DB070268-7B8B-4A0D-8AEE-D971CF963163}"/>
            </a:ext>
          </a:extLst>
        </xdr:cNvPr>
        <xdr:cNvSpPr>
          <a:spLocks noChangeAspect="1" noChangeArrowheads="1"/>
        </xdr:cNvSpPr>
      </xdr:nvSpPr>
      <xdr:spPr bwMode="auto">
        <a:xfrm>
          <a:off x="2552700" y="49911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9525" cy="9525"/>
    <xdr:sp macro="" textlink="">
      <xdr:nvSpPr>
        <xdr:cNvPr id="422" name="Picture 7">
          <a:extLst>
            <a:ext uri="{FF2B5EF4-FFF2-40B4-BE49-F238E27FC236}">
              <a16:creationId xmlns:a16="http://schemas.microsoft.com/office/drawing/2014/main" id="{447F0B88-2451-48CB-9155-F0B4A8A4A957}"/>
            </a:ext>
          </a:extLst>
        </xdr:cNvPr>
        <xdr:cNvSpPr>
          <a:spLocks noChangeAspect="1" noChangeArrowheads="1"/>
        </xdr:cNvSpPr>
      </xdr:nvSpPr>
      <xdr:spPr bwMode="auto">
        <a:xfrm>
          <a:off x="2552700" y="49911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9525" cy="9525"/>
    <xdr:sp macro="" textlink="">
      <xdr:nvSpPr>
        <xdr:cNvPr id="423" name="Picture 13">
          <a:extLst>
            <a:ext uri="{FF2B5EF4-FFF2-40B4-BE49-F238E27FC236}">
              <a16:creationId xmlns:a16="http://schemas.microsoft.com/office/drawing/2014/main" id="{800D385B-E6ED-4D7D-9F4D-FCCA4E96F687}"/>
            </a:ext>
          </a:extLst>
        </xdr:cNvPr>
        <xdr:cNvSpPr>
          <a:spLocks noChangeAspect="1" noChangeArrowheads="1"/>
        </xdr:cNvSpPr>
      </xdr:nvSpPr>
      <xdr:spPr bwMode="auto">
        <a:xfrm>
          <a:off x="2552700" y="49911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9525" cy="9525"/>
    <xdr:sp macro="" textlink="">
      <xdr:nvSpPr>
        <xdr:cNvPr id="424" name="Picture 19">
          <a:extLst>
            <a:ext uri="{FF2B5EF4-FFF2-40B4-BE49-F238E27FC236}">
              <a16:creationId xmlns:a16="http://schemas.microsoft.com/office/drawing/2014/main" id="{6CBDB817-283C-4DFB-8F55-F590834B1092}"/>
            </a:ext>
          </a:extLst>
        </xdr:cNvPr>
        <xdr:cNvSpPr>
          <a:spLocks noChangeAspect="1" noChangeArrowheads="1"/>
        </xdr:cNvSpPr>
      </xdr:nvSpPr>
      <xdr:spPr bwMode="auto">
        <a:xfrm>
          <a:off x="2552700" y="49911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4</xdr:row>
      <xdr:rowOff>0</xdr:rowOff>
    </xdr:from>
    <xdr:to>
      <xdr:col>3</xdr:col>
      <xdr:colOff>9525</xdr:colOff>
      <xdr:row>4</xdr:row>
      <xdr:rowOff>9525</xdr:rowOff>
    </xdr:to>
    <xdr:sp macro="" textlink="">
      <xdr:nvSpPr>
        <xdr:cNvPr id="2" name="Picture 7">
          <a:extLst>
            <a:ext uri="{FF2B5EF4-FFF2-40B4-BE49-F238E27FC236}">
              <a16:creationId xmlns:a16="http://schemas.microsoft.com/office/drawing/2014/main" id="{45EB9A9C-F49D-4111-B958-F34129E9BE83}"/>
            </a:ext>
          </a:extLst>
        </xdr:cNvPr>
        <xdr:cNvSpPr>
          <a:spLocks noChangeAspect="1" noChangeArrowheads="1"/>
        </xdr:cNvSpPr>
      </xdr:nvSpPr>
      <xdr:spPr bwMode="auto">
        <a:xfrm>
          <a:off x="2552700" y="20764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9525</xdr:colOff>
      <xdr:row>4</xdr:row>
      <xdr:rowOff>9525</xdr:rowOff>
    </xdr:to>
    <xdr:sp macro="" textlink="">
      <xdr:nvSpPr>
        <xdr:cNvPr id="3" name="Picture 13">
          <a:extLst>
            <a:ext uri="{FF2B5EF4-FFF2-40B4-BE49-F238E27FC236}">
              <a16:creationId xmlns:a16="http://schemas.microsoft.com/office/drawing/2014/main" id="{417719D2-292A-43BC-A2E2-10E4559F7B01}"/>
            </a:ext>
          </a:extLst>
        </xdr:cNvPr>
        <xdr:cNvSpPr>
          <a:spLocks noChangeAspect="1" noChangeArrowheads="1"/>
        </xdr:cNvSpPr>
      </xdr:nvSpPr>
      <xdr:spPr bwMode="auto">
        <a:xfrm>
          <a:off x="2552700" y="20764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9525</xdr:colOff>
      <xdr:row>4</xdr:row>
      <xdr:rowOff>9525</xdr:rowOff>
    </xdr:to>
    <xdr:sp macro="" textlink="">
      <xdr:nvSpPr>
        <xdr:cNvPr id="4" name="Picture 19">
          <a:extLst>
            <a:ext uri="{FF2B5EF4-FFF2-40B4-BE49-F238E27FC236}">
              <a16:creationId xmlns:a16="http://schemas.microsoft.com/office/drawing/2014/main" id="{6A092A1B-26C8-4CEF-AC17-1E8EE9164E33}"/>
            </a:ext>
          </a:extLst>
        </xdr:cNvPr>
        <xdr:cNvSpPr>
          <a:spLocks noChangeAspect="1" noChangeArrowheads="1"/>
        </xdr:cNvSpPr>
      </xdr:nvSpPr>
      <xdr:spPr bwMode="auto">
        <a:xfrm>
          <a:off x="2552700" y="20764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9525</xdr:colOff>
      <xdr:row>4</xdr:row>
      <xdr:rowOff>9525</xdr:rowOff>
    </xdr:to>
    <xdr:sp macro="" textlink="">
      <xdr:nvSpPr>
        <xdr:cNvPr id="5" name="Picture 7">
          <a:extLst>
            <a:ext uri="{FF2B5EF4-FFF2-40B4-BE49-F238E27FC236}">
              <a16:creationId xmlns:a16="http://schemas.microsoft.com/office/drawing/2014/main" id="{BC7768A6-EB17-4072-B7E1-ECF709B4FD2C}"/>
            </a:ext>
          </a:extLst>
        </xdr:cNvPr>
        <xdr:cNvSpPr>
          <a:spLocks noChangeAspect="1" noChangeArrowheads="1"/>
        </xdr:cNvSpPr>
      </xdr:nvSpPr>
      <xdr:spPr bwMode="auto">
        <a:xfrm>
          <a:off x="2552700" y="20764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9525</xdr:colOff>
      <xdr:row>4</xdr:row>
      <xdr:rowOff>9525</xdr:rowOff>
    </xdr:to>
    <xdr:sp macro="" textlink="">
      <xdr:nvSpPr>
        <xdr:cNvPr id="6" name="Picture 13">
          <a:extLst>
            <a:ext uri="{FF2B5EF4-FFF2-40B4-BE49-F238E27FC236}">
              <a16:creationId xmlns:a16="http://schemas.microsoft.com/office/drawing/2014/main" id="{DB181FE7-9F1E-466E-ADCE-21D591A13343}"/>
            </a:ext>
          </a:extLst>
        </xdr:cNvPr>
        <xdr:cNvSpPr>
          <a:spLocks noChangeAspect="1" noChangeArrowheads="1"/>
        </xdr:cNvSpPr>
      </xdr:nvSpPr>
      <xdr:spPr bwMode="auto">
        <a:xfrm>
          <a:off x="2552700" y="20764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9525</xdr:colOff>
      <xdr:row>4</xdr:row>
      <xdr:rowOff>9525</xdr:rowOff>
    </xdr:to>
    <xdr:sp macro="" textlink="">
      <xdr:nvSpPr>
        <xdr:cNvPr id="7" name="Picture 19">
          <a:extLst>
            <a:ext uri="{FF2B5EF4-FFF2-40B4-BE49-F238E27FC236}">
              <a16:creationId xmlns:a16="http://schemas.microsoft.com/office/drawing/2014/main" id="{CF0A21DE-ABDC-42B6-94F8-1A59B92EF070}"/>
            </a:ext>
          </a:extLst>
        </xdr:cNvPr>
        <xdr:cNvSpPr>
          <a:spLocks noChangeAspect="1" noChangeArrowheads="1"/>
        </xdr:cNvSpPr>
      </xdr:nvSpPr>
      <xdr:spPr bwMode="auto">
        <a:xfrm>
          <a:off x="2552700" y="20764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9525</xdr:colOff>
      <xdr:row>4</xdr:row>
      <xdr:rowOff>9525</xdr:rowOff>
    </xdr:to>
    <xdr:sp macro="" textlink="">
      <xdr:nvSpPr>
        <xdr:cNvPr id="8" name="Picture 7">
          <a:extLst>
            <a:ext uri="{FF2B5EF4-FFF2-40B4-BE49-F238E27FC236}">
              <a16:creationId xmlns:a16="http://schemas.microsoft.com/office/drawing/2014/main" id="{AC757787-6606-415F-825C-5B3A1642E463}"/>
            </a:ext>
          </a:extLst>
        </xdr:cNvPr>
        <xdr:cNvSpPr>
          <a:spLocks noChangeAspect="1" noChangeArrowheads="1"/>
        </xdr:cNvSpPr>
      </xdr:nvSpPr>
      <xdr:spPr bwMode="auto">
        <a:xfrm>
          <a:off x="2552700" y="20764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9525</xdr:colOff>
      <xdr:row>4</xdr:row>
      <xdr:rowOff>9525</xdr:rowOff>
    </xdr:to>
    <xdr:sp macro="" textlink="">
      <xdr:nvSpPr>
        <xdr:cNvPr id="9" name="Picture 13">
          <a:extLst>
            <a:ext uri="{FF2B5EF4-FFF2-40B4-BE49-F238E27FC236}">
              <a16:creationId xmlns:a16="http://schemas.microsoft.com/office/drawing/2014/main" id="{8C54DEEF-40AB-4C70-A602-3A3FD3E71273}"/>
            </a:ext>
          </a:extLst>
        </xdr:cNvPr>
        <xdr:cNvSpPr>
          <a:spLocks noChangeAspect="1" noChangeArrowheads="1"/>
        </xdr:cNvSpPr>
      </xdr:nvSpPr>
      <xdr:spPr bwMode="auto">
        <a:xfrm>
          <a:off x="2552700" y="20764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9525</xdr:colOff>
      <xdr:row>4</xdr:row>
      <xdr:rowOff>9525</xdr:rowOff>
    </xdr:to>
    <xdr:sp macro="" textlink="">
      <xdr:nvSpPr>
        <xdr:cNvPr id="10" name="Picture 19">
          <a:extLst>
            <a:ext uri="{FF2B5EF4-FFF2-40B4-BE49-F238E27FC236}">
              <a16:creationId xmlns:a16="http://schemas.microsoft.com/office/drawing/2014/main" id="{F7343E30-B020-4A9A-925F-BADDA823EFD1}"/>
            </a:ext>
          </a:extLst>
        </xdr:cNvPr>
        <xdr:cNvSpPr>
          <a:spLocks noChangeAspect="1" noChangeArrowheads="1"/>
        </xdr:cNvSpPr>
      </xdr:nvSpPr>
      <xdr:spPr bwMode="auto">
        <a:xfrm>
          <a:off x="2552700" y="20764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0</xdr:colOff>
      <xdr:row>16</xdr:row>
      <xdr:rowOff>0</xdr:rowOff>
    </xdr:from>
    <xdr:ext cx="9525" cy="9525"/>
    <xdr:sp macro="" textlink="">
      <xdr:nvSpPr>
        <xdr:cNvPr id="11" name="Picture 7">
          <a:extLst>
            <a:ext uri="{FF2B5EF4-FFF2-40B4-BE49-F238E27FC236}">
              <a16:creationId xmlns:a16="http://schemas.microsoft.com/office/drawing/2014/main" id="{B518E40A-7940-4CF6-8AB7-2C8A8DE976C0}"/>
            </a:ext>
          </a:extLst>
        </xdr:cNvPr>
        <xdr:cNvSpPr>
          <a:spLocks noChangeAspect="1" noChangeArrowheads="1"/>
        </xdr:cNvSpPr>
      </xdr:nvSpPr>
      <xdr:spPr bwMode="auto">
        <a:xfrm>
          <a:off x="2552700" y="4552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9525" cy="9525"/>
    <xdr:sp macro="" textlink="">
      <xdr:nvSpPr>
        <xdr:cNvPr id="12" name="Picture 13">
          <a:extLst>
            <a:ext uri="{FF2B5EF4-FFF2-40B4-BE49-F238E27FC236}">
              <a16:creationId xmlns:a16="http://schemas.microsoft.com/office/drawing/2014/main" id="{2D5AE7F2-79DA-4AEF-9C2D-8870151ED2D4}"/>
            </a:ext>
          </a:extLst>
        </xdr:cNvPr>
        <xdr:cNvSpPr>
          <a:spLocks noChangeAspect="1" noChangeArrowheads="1"/>
        </xdr:cNvSpPr>
      </xdr:nvSpPr>
      <xdr:spPr bwMode="auto">
        <a:xfrm>
          <a:off x="2552700" y="4552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9525" cy="9525"/>
    <xdr:sp macro="" textlink="">
      <xdr:nvSpPr>
        <xdr:cNvPr id="13" name="Picture 19">
          <a:extLst>
            <a:ext uri="{FF2B5EF4-FFF2-40B4-BE49-F238E27FC236}">
              <a16:creationId xmlns:a16="http://schemas.microsoft.com/office/drawing/2014/main" id="{13CD4C5F-E4D6-49AF-8BAE-34EE4ABE6227}"/>
            </a:ext>
          </a:extLst>
        </xdr:cNvPr>
        <xdr:cNvSpPr>
          <a:spLocks noChangeAspect="1" noChangeArrowheads="1"/>
        </xdr:cNvSpPr>
      </xdr:nvSpPr>
      <xdr:spPr bwMode="auto">
        <a:xfrm>
          <a:off x="2552700" y="4552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9525" cy="9525"/>
    <xdr:sp macro="" textlink="">
      <xdr:nvSpPr>
        <xdr:cNvPr id="14" name="Picture 7">
          <a:extLst>
            <a:ext uri="{FF2B5EF4-FFF2-40B4-BE49-F238E27FC236}">
              <a16:creationId xmlns:a16="http://schemas.microsoft.com/office/drawing/2014/main" id="{A9BEAF72-A2FE-4E41-BFC7-74D412F77D8E}"/>
            </a:ext>
          </a:extLst>
        </xdr:cNvPr>
        <xdr:cNvSpPr>
          <a:spLocks noChangeAspect="1" noChangeArrowheads="1"/>
        </xdr:cNvSpPr>
      </xdr:nvSpPr>
      <xdr:spPr bwMode="auto">
        <a:xfrm>
          <a:off x="2552700" y="4552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9525" cy="9525"/>
    <xdr:sp macro="" textlink="">
      <xdr:nvSpPr>
        <xdr:cNvPr id="15" name="Picture 13">
          <a:extLst>
            <a:ext uri="{FF2B5EF4-FFF2-40B4-BE49-F238E27FC236}">
              <a16:creationId xmlns:a16="http://schemas.microsoft.com/office/drawing/2014/main" id="{644602E0-E851-43DA-AD4A-1B531136DC64}"/>
            </a:ext>
          </a:extLst>
        </xdr:cNvPr>
        <xdr:cNvSpPr>
          <a:spLocks noChangeAspect="1" noChangeArrowheads="1"/>
        </xdr:cNvSpPr>
      </xdr:nvSpPr>
      <xdr:spPr bwMode="auto">
        <a:xfrm>
          <a:off x="2552700" y="4552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9525" cy="9525"/>
    <xdr:sp macro="" textlink="">
      <xdr:nvSpPr>
        <xdr:cNvPr id="16" name="Picture 19">
          <a:extLst>
            <a:ext uri="{FF2B5EF4-FFF2-40B4-BE49-F238E27FC236}">
              <a16:creationId xmlns:a16="http://schemas.microsoft.com/office/drawing/2014/main" id="{6CE6F183-715C-4E92-85C3-CB8191FA4AF9}"/>
            </a:ext>
          </a:extLst>
        </xdr:cNvPr>
        <xdr:cNvSpPr>
          <a:spLocks noChangeAspect="1" noChangeArrowheads="1"/>
        </xdr:cNvSpPr>
      </xdr:nvSpPr>
      <xdr:spPr bwMode="auto">
        <a:xfrm>
          <a:off x="2552700" y="4552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9525" cy="9525"/>
    <xdr:sp macro="" textlink="">
      <xdr:nvSpPr>
        <xdr:cNvPr id="17" name="Picture 7">
          <a:extLst>
            <a:ext uri="{FF2B5EF4-FFF2-40B4-BE49-F238E27FC236}">
              <a16:creationId xmlns:a16="http://schemas.microsoft.com/office/drawing/2014/main" id="{66F76851-DF5F-4C82-8BF8-C1A24E00C69A}"/>
            </a:ext>
          </a:extLst>
        </xdr:cNvPr>
        <xdr:cNvSpPr>
          <a:spLocks noChangeAspect="1" noChangeArrowheads="1"/>
        </xdr:cNvSpPr>
      </xdr:nvSpPr>
      <xdr:spPr bwMode="auto">
        <a:xfrm>
          <a:off x="2552700" y="4552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9525" cy="9525"/>
    <xdr:sp macro="" textlink="">
      <xdr:nvSpPr>
        <xdr:cNvPr id="18" name="Picture 13">
          <a:extLst>
            <a:ext uri="{FF2B5EF4-FFF2-40B4-BE49-F238E27FC236}">
              <a16:creationId xmlns:a16="http://schemas.microsoft.com/office/drawing/2014/main" id="{70706CE2-0314-4B49-9C01-461429DC433F}"/>
            </a:ext>
          </a:extLst>
        </xdr:cNvPr>
        <xdr:cNvSpPr>
          <a:spLocks noChangeAspect="1" noChangeArrowheads="1"/>
        </xdr:cNvSpPr>
      </xdr:nvSpPr>
      <xdr:spPr bwMode="auto">
        <a:xfrm>
          <a:off x="2552700" y="4552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9525" cy="9525"/>
    <xdr:sp macro="" textlink="">
      <xdr:nvSpPr>
        <xdr:cNvPr id="19" name="Picture 19">
          <a:extLst>
            <a:ext uri="{FF2B5EF4-FFF2-40B4-BE49-F238E27FC236}">
              <a16:creationId xmlns:a16="http://schemas.microsoft.com/office/drawing/2014/main" id="{1D779ABC-B128-4B75-AB8C-C898BE9CEA9D}"/>
            </a:ext>
          </a:extLst>
        </xdr:cNvPr>
        <xdr:cNvSpPr>
          <a:spLocks noChangeAspect="1" noChangeArrowheads="1"/>
        </xdr:cNvSpPr>
      </xdr:nvSpPr>
      <xdr:spPr bwMode="auto">
        <a:xfrm>
          <a:off x="2552700" y="4552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9525" cy="9525"/>
    <xdr:sp macro="" textlink="">
      <xdr:nvSpPr>
        <xdr:cNvPr id="20" name="Picture 7">
          <a:extLst>
            <a:ext uri="{FF2B5EF4-FFF2-40B4-BE49-F238E27FC236}">
              <a16:creationId xmlns:a16="http://schemas.microsoft.com/office/drawing/2014/main" id="{C50E2A20-2AE4-43A4-92B8-B8DB6354AEB3}"/>
            </a:ext>
          </a:extLst>
        </xdr:cNvPr>
        <xdr:cNvSpPr>
          <a:spLocks noChangeAspect="1" noChangeArrowheads="1"/>
        </xdr:cNvSpPr>
      </xdr:nvSpPr>
      <xdr:spPr bwMode="auto">
        <a:xfrm>
          <a:off x="2552700" y="4552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9525" cy="9525"/>
    <xdr:sp macro="" textlink="">
      <xdr:nvSpPr>
        <xdr:cNvPr id="21" name="Picture 13">
          <a:extLst>
            <a:ext uri="{FF2B5EF4-FFF2-40B4-BE49-F238E27FC236}">
              <a16:creationId xmlns:a16="http://schemas.microsoft.com/office/drawing/2014/main" id="{933E4C1A-9587-455B-BB73-14CA82F17F1E}"/>
            </a:ext>
          </a:extLst>
        </xdr:cNvPr>
        <xdr:cNvSpPr>
          <a:spLocks noChangeAspect="1" noChangeArrowheads="1"/>
        </xdr:cNvSpPr>
      </xdr:nvSpPr>
      <xdr:spPr bwMode="auto">
        <a:xfrm>
          <a:off x="2552700" y="4552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9525" cy="9525"/>
    <xdr:sp macro="" textlink="">
      <xdr:nvSpPr>
        <xdr:cNvPr id="22" name="Picture 19">
          <a:extLst>
            <a:ext uri="{FF2B5EF4-FFF2-40B4-BE49-F238E27FC236}">
              <a16:creationId xmlns:a16="http://schemas.microsoft.com/office/drawing/2014/main" id="{001F805D-BA8D-4F80-8A3C-383EA5989512}"/>
            </a:ext>
          </a:extLst>
        </xdr:cNvPr>
        <xdr:cNvSpPr>
          <a:spLocks noChangeAspect="1" noChangeArrowheads="1"/>
        </xdr:cNvSpPr>
      </xdr:nvSpPr>
      <xdr:spPr bwMode="auto">
        <a:xfrm>
          <a:off x="2552700" y="4552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9525" cy="9525"/>
    <xdr:sp macro="" textlink="">
      <xdr:nvSpPr>
        <xdr:cNvPr id="23" name="Picture 7">
          <a:extLst>
            <a:ext uri="{FF2B5EF4-FFF2-40B4-BE49-F238E27FC236}">
              <a16:creationId xmlns:a16="http://schemas.microsoft.com/office/drawing/2014/main" id="{9B3D21F6-394D-46E0-8A04-DF5BB5BB02C4}"/>
            </a:ext>
          </a:extLst>
        </xdr:cNvPr>
        <xdr:cNvSpPr>
          <a:spLocks noChangeAspect="1" noChangeArrowheads="1"/>
        </xdr:cNvSpPr>
      </xdr:nvSpPr>
      <xdr:spPr bwMode="auto">
        <a:xfrm>
          <a:off x="2552700" y="4552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9525" cy="9525"/>
    <xdr:sp macro="" textlink="">
      <xdr:nvSpPr>
        <xdr:cNvPr id="24" name="Picture 13">
          <a:extLst>
            <a:ext uri="{FF2B5EF4-FFF2-40B4-BE49-F238E27FC236}">
              <a16:creationId xmlns:a16="http://schemas.microsoft.com/office/drawing/2014/main" id="{9D31B015-F652-46CC-8E34-8B8106716D4F}"/>
            </a:ext>
          </a:extLst>
        </xdr:cNvPr>
        <xdr:cNvSpPr>
          <a:spLocks noChangeAspect="1" noChangeArrowheads="1"/>
        </xdr:cNvSpPr>
      </xdr:nvSpPr>
      <xdr:spPr bwMode="auto">
        <a:xfrm>
          <a:off x="2552700" y="4552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9525" cy="9525"/>
    <xdr:sp macro="" textlink="">
      <xdr:nvSpPr>
        <xdr:cNvPr id="25" name="Picture 19">
          <a:extLst>
            <a:ext uri="{FF2B5EF4-FFF2-40B4-BE49-F238E27FC236}">
              <a16:creationId xmlns:a16="http://schemas.microsoft.com/office/drawing/2014/main" id="{E74921E3-B3FD-4431-8C89-18D98C4A1356}"/>
            </a:ext>
          </a:extLst>
        </xdr:cNvPr>
        <xdr:cNvSpPr>
          <a:spLocks noChangeAspect="1" noChangeArrowheads="1"/>
        </xdr:cNvSpPr>
      </xdr:nvSpPr>
      <xdr:spPr bwMode="auto">
        <a:xfrm>
          <a:off x="2552700" y="4552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9525" cy="9525"/>
    <xdr:sp macro="" textlink="">
      <xdr:nvSpPr>
        <xdr:cNvPr id="26" name="Picture 7">
          <a:extLst>
            <a:ext uri="{FF2B5EF4-FFF2-40B4-BE49-F238E27FC236}">
              <a16:creationId xmlns:a16="http://schemas.microsoft.com/office/drawing/2014/main" id="{97E321A1-7AD5-44E7-B3FE-B783AED84305}"/>
            </a:ext>
          </a:extLst>
        </xdr:cNvPr>
        <xdr:cNvSpPr>
          <a:spLocks noChangeAspect="1" noChangeArrowheads="1"/>
        </xdr:cNvSpPr>
      </xdr:nvSpPr>
      <xdr:spPr bwMode="auto">
        <a:xfrm>
          <a:off x="2552700" y="4552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9525" cy="9525"/>
    <xdr:sp macro="" textlink="">
      <xdr:nvSpPr>
        <xdr:cNvPr id="27" name="Picture 13">
          <a:extLst>
            <a:ext uri="{FF2B5EF4-FFF2-40B4-BE49-F238E27FC236}">
              <a16:creationId xmlns:a16="http://schemas.microsoft.com/office/drawing/2014/main" id="{397FE516-F744-489D-AB42-7DF7E7310808}"/>
            </a:ext>
          </a:extLst>
        </xdr:cNvPr>
        <xdr:cNvSpPr>
          <a:spLocks noChangeAspect="1" noChangeArrowheads="1"/>
        </xdr:cNvSpPr>
      </xdr:nvSpPr>
      <xdr:spPr bwMode="auto">
        <a:xfrm>
          <a:off x="2552700" y="4552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9525" cy="9525"/>
    <xdr:sp macro="" textlink="">
      <xdr:nvSpPr>
        <xdr:cNvPr id="28" name="Picture 19">
          <a:extLst>
            <a:ext uri="{FF2B5EF4-FFF2-40B4-BE49-F238E27FC236}">
              <a16:creationId xmlns:a16="http://schemas.microsoft.com/office/drawing/2014/main" id="{21239735-1C32-43BE-B1D0-3CB2031A7C4A}"/>
            </a:ext>
          </a:extLst>
        </xdr:cNvPr>
        <xdr:cNvSpPr>
          <a:spLocks noChangeAspect="1" noChangeArrowheads="1"/>
        </xdr:cNvSpPr>
      </xdr:nvSpPr>
      <xdr:spPr bwMode="auto">
        <a:xfrm>
          <a:off x="2552700" y="4552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ENGENHARIA\2019\ENGENHARIA\CRAS\OR&#199;AMENTO\A%20ATUALIZAR\CRAS%20TUCUNDUVA_RS%20-03_12_19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icial"/>
      <sheetName val="Novo!"/>
      <sheetName val="Dados"/>
      <sheetName val="BDI"/>
      <sheetName val="Orçamento"/>
      <sheetName val="Memória"/>
      <sheetName val="Comp"/>
      <sheetName val="Cot"/>
      <sheetName val="CronoFF"/>
      <sheetName val="QCI"/>
      <sheetName val="Memorial Descritivo"/>
      <sheetName val="Licitação"/>
      <sheetName val="CronoFF-L"/>
      <sheetName val="QCI-L"/>
      <sheetName val="BM"/>
      <sheetName val="RRE"/>
      <sheetName val="OFÍCIO"/>
      <sheetName val="CC"/>
    </sheetNames>
    <sheetDataSet>
      <sheetData sheetId="0" refreshError="1"/>
      <sheetData sheetId="1" refreshError="1"/>
      <sheetData sheetId="2" refreshError="1">
        <row r="7">
          <cell r="G7" t="str">
            <v>TUCUNDUVA/RS</v>
          </cell>
        </row>
        <row r="32">
          <cell r="G32" t="str">
            <v>LUIZ AUGUSTO DOBAL</v>
          </cell>
        </row>
        <row r="33">
          <cell r="G33" t="str">
            <v>238129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0D1CFE-FFAF-449B-A0E4-F103D7A6BDDC}">
  <sheetPr>
    <pageSetUpPr fitToPage="1"/>
  </sheetPr>
  <dimension ref="A1:M24"/>
  <sheetViews>
    <sheetView tabSelected="1" zoomScale="70" zoomScaleNormal="70" workbookViewId="0">
      <selection activeCell="D9" sqref="D9"/>
    </sheetView>
  </sheetViews>
  <sheetFormatPr defaultRowHeight="15" x14ac:dyDescent="0.25"/>
  <cols>
    <col min="1" max="1" width="10.85546875" customWidth="1"/>
    <col min="2" max="2" width="16.140625" customWidth="1"/>
    <col min="4" max="4" width="92.7109375" customWidth="1"/>
    <col min="7" max="7" width="16.28515625" customWidth="1"/>
    <col min="8" max="8" width="21" customWidth="1"/>
    <col min="9" max="9" width="17.7109375" customWidth="1"/>
  </cols>
  <sheetData>
    <row r="1" spans="1:13" ht="18" x14ac:dyDescent="0.25">
      <c r="A1" s="132" t="s">
        <v>11</v>
      </c>
      <c r="B1" s="133"/>
      <c r="C1" s="133"/>
      <c r="D1" s="133"/>
      <c r="E1" s="91" t="s">
        <v>8</v>
      </c>
      <c r="F1" s="136" t="s">
        <v>104</v>
      </c>
      <c r="G1" s="136"/>
      <c r="H1" s="136"/>
      <c r="I1" s="137"/>
    </row>
    <row r="2" spans="1:13" ht="18" x14ac:dyDescent="0.25">
      <c r="A2" s="134"/>
      <c r="B2" s="135"/>
      <c r="C2" s="135"/>
      <c r="D2" s="135"/>
      <c r="E2" s="92" t="s">
        <v>9</v>
      </c>
      <c r="F2" s="138" t="s">
        <v>94</v>
      </c>
      <c r="G2" s="138"/>
      <c r="H2" s="138"/>
      <c r="I2" s="139"/>
    </row>
    <row r="3" spans="1:13" ht="18" x14ac:dyDescent="0.25">
      <c r="A3" s="134"/>
      <c r="B3" s="135"/>
      <c r="C3" s="135"/>
      <c r="D3" s="135"/>
      <c r="E3" s="92" t="s">
        <v>10</v>
      </c>
      <c r="F3" s="138" t="s">
        <v>105</v>
      </c>
      <c r="G3" s="138"/>
      <c r="H3" s="138"/>
      <c r="I3" s="139"/>
    </row>
    <row r="4" spans="1:13" ht="18" x14ac:dyDescent="0.25">
      <c r="A4" s="134"/>
      <c r="B4" s="135"/>
      <c r="C4" s="135"/>
      <c r="D4" s="135"/>
      <c r="E4" s="93" t="s">
        <v>12</v>
      </c>
      <c r="F4" s="140">
        <v>0.27250000000000002</v>
      </c>
      <c r="G4" s="141"/>
      <c r="H4" s="141"/>
      <c r="I4" s="142"/>
    </row>
    <row r="5" spans="1:13" ht="18" x14ac:dyDescent="0.25">
      <c r="A5" s="143" t="s">
        <v>106</v>
      </c>
      <c r="B5" s="144"/>
      <c r="C5" s="144"/>
      <c r="D5" s="144"/>
      <c r="E5" s="144"/>
      <c r="F5" s="144"/>
      <c r="G5" s="144"/>
      <c r="H5" s="144"/>
      <c r="I5" s="145"/>
    </row>
    <row r="6" spans="1:13" ht="30" customHeight="1" x14ac:dyDescent="0.25">
      <c r="A6" s="94" t="s">
        <v>6</v>
      </c>
      <c r="B6" s="95" t="s">
        <v>107</v>
      </c>
      <c r="C6" s="96" t="s">
        <v>0</v>
      </c>
      <c r="D6" s="97" t="s">
        <v>3</v>
      </c>
      <c r="E6" s="96" t="s">
        <v>95</v>
      </c>
      <c r="F6" s="96" t="s">
        <v>96</v>
      </c>
      <c r="G6" s="98" t="s">
        <v>97</v>
      </c>
      <c r="H6" s="98" t="s">
        <v>98</v>
      </c>
      <c r="I6" s="99" t="s">
        <v>99</v>
      </c>
    </row>
    <row r="7" spans="1:13" ht="18" customHeight="1" x14ac:dyDescent="0.25">
      <c r="A7" s="100"/>
      <c r="B7" s="100"/>
      <c r="C7" s="101">
        <v>1</v>
      </c>
      <c r="D7" s="122" t="s">
        <v>35</v>
      </c>
      <c r="E7" s="102"/>
      <c r="F7" s="102"/>
      <c r="G7" s="102"/>
      <c r="H7" s="103"/>
      <c r="I7" s="104"/>
      <c r="K7" s="128"/>
      <c r="L7" s="128"/>
      <c r="M7" s="1"/>
    </row>
    <row r="8" spans="1:13" ht="30.75" customHeight="1" x14ac:dyDescent="0.25">
      <c r="A8" s="116" t="s">
        <v>30</v>
      </c>
      <c r="B8" s="5" t="s">
        <v>14</v>
      </c>
      <c r="C8" s="106" t="s">
        <v>1</v>
      </c>
      <c r="D8" s="12" t="s">
        <v>42</v>
      </c>
      <c r="E8" s="13">
        <f>635.58-101.86</f>
        <v>533.72</v>
      </c>
      <c r="F8" s="108" t="s">
        <v>5</v>
      </c>
      <c r="G8" s="107">
        <v>17</v>
      </c>
      <c r="H8" s="123">
        <f>(G8) +(F$4*G8)</f>
        <v>21.6325</v>
      </c>
      <c r="I8" s="124">
        <f>H8*E8</f>
        <v>11545.697900000001</v>
      </c>
      <c r="K8" s="129"/>
      <c r="L8" s="129"/>
      <c r="M8" s="1"/>
    </row>
    <row r="9" spans="1:13" s="40" customFormat="1" ht="30.75" customHeight="1" x14ac:dyDescent="0.25">
      <c r="A9" s="116" t="s">
        <v>29</v>
      </c>
      <c r="B9" s="5" t="s">
        <v>14</v>
      </c>
      <c r="C9" s="106" t="s">
        <v>4</v>
      </c>
      <c r="D9" s="11" t="s">
        <v>43</v>
      </c>
      <c r="E9" s="7">
        <v>635.58000000000004</v>
      </c>
      <c r="F9" s="126" t="s">
        <v>5</v>
      </c>
      <c r="G9" s="107">
        <v>13.03</v>
      </c>
      <c r="H9" s="123">
        <f t="shared" ref="H9:H15" si="0">(G9) +(F$4*G9)</f>
        <v>16.580674999999999</v>
      </c>
      <c r="I9" s="124">
        <f t="shared" ref="I9:I15" si="1">H9*E9</f>
        <v>10538.3454165</v>
      </c>
      <c r="K9" s="129"/>
      <c r="L9" s="130"/>
      <c r="M9" s="1"/>
    </row>
    <row r="10" spans="1:13" s="40" customFormat="1" ht="28.5" customHeight="1" x14ac:dyDescent="0.25">
      <c r="A10" s="5" t="s">
        <v>47</v>
      </c>
      <c r="B10" s="5" t="s">
        <v>15</v>
      </c>
      <c r="C10" s="106" t="s">
        <v>39</v>
      </c>
      <c r="D10" s="6" t="s">
        <v>48</v>
      </c>
      <c r="E10" s="7">
        <v>435.04</v>
      </c>
      <c r="F10" s="126" t="s">
        <v>5</v>
      </c>
      <c r="G10" s="107">
        <v>13.28</v>
      </c>
      <c r="H10" s="123">
        <f t="shared" si="0"/>
        <v>16.898800000000001</v>
      </c>
      <c r="I10" s="124">
        <f t="shared" si="1"/>
        <v>7351.6539520000006</v>
      </c>
      <c r="K10" s="129"/>
      <c r="L10" s="130"/>
      <c r="M10" s="1"/>
    </row>
    <row r="11" spans="1:13" s="40" customFormat="1" ht="28.5" customHeight="1" x14ac:dyDescent="0.25">
      <c r="A11" s="5" t="s">
        <v>53</v>
      </c>
      <c r="B11" s="5" t="s">
        <v>15</v>
      </c>
      <c r="C11" s="106" t="s">
        <v>40</v>
      </c>
      <c r="D11" s="4" t="s">
        <v>54</v>
      </c>
      <c r="E11" s="7">
        <f>64.82+37.04</f>
        <v>101.85999999999999</v>
      </c>
      <c r="F11" s="126" t="s">
        <v>5</v>
      </c>
      <c r="G11" s="107">
        <v>1.4</v>
      </c>
      <c r="H11" s="123">
        <f t="shared" si="0"/>
        <v>1.7814999999999999</v>
      </c>
      <c r="I11" s="124">
        <f t="shared" si="1"/>
        <v>181.46358999999995</v>
      </c>
      <c r="K11" s="129"/>
      <c r="L11" s="130"/>
      <c r="M11" s="1"/>
    </row>
    <row r="12" spans="1:13" ht="17.25" customHeight="1" x14ac:dyDescent="0.25">
      <c r="A12" s="117"/>
      <c r="B12" s="118"/>
      <c r="C12" s="101">
        <v>2</v>
      </c>
      <c r="D12" s="119" t="s">
        <v>36</v>
      </c>
      <c r="E12" s="100"/>
      <c r="F12" s="102"/>
      <c r="G12" s="105"/>
      <c r="H12" s="125"/>
      <c r="I12" s="103"/>
      <c r="K12" s="130"/>
      <c r="L12" s="130"/>
      <c r="M12" s="1"/>
    </row>
    <row r="13" spans="1:13" ht="30.75" customHeight="1" x14ac:dyDescent="0.25">
      <c r="A13" s="116" t="s">
        <v>100</v>
      </c>
      <c r="B13" s="120" t="s">
        <v>15</v>
      </c>
      <c r="C13" s="121" t="s">
        <v>2</v>
      </c>
      <c r="D13" s="6" t="s">
        <v>48</v>
      </c>
      <c r="E13" s="7">
        <v>74.16</v>
      </c>
      <c r="F13" s="126" t="s">
        <v>5</v>
      </c>
      <c r="G13" s="127">
        <v>13.28</v>
      </c>
      <c r="H13" s="123">
        <f t="shared" si="0"/>
        <v>16.898800000000001</v>
      </c>
      <c r="I13" s="124">
        <f t="shared" si="1"/>
        <v>1253.2150080000001</v>
      </c>
      <c r="K13" s="130"/>
      <c r="L13" s="130"/>
      <c r="M13" s="1"/>
    </row>
    <row r="14" spans="1:13" s="40" customFormat="1" ht="30.75" customHeight="1" x14ac:dyDescent="0.25">
      <c r="A14" s="5" t="s">
        <v>50</v>
      </c>
      <c r="B14" s="5" t="s">
        <v>15</v>
      </c>
      <c r="C14" s="121" t="s">
        <v>38</v>
      </c>
      <c r="D14" s="4" t="s">
        <v>51</v>
      </c>
      <c r="E14" s="7">
        <v>50.4</v>
      </c>
      <c r="F14" s="126" t="s">
        <v>5</v>
      </c>
      <c r="G14" s="127">
        <v>14.75</v>
      </c>
      <c r="H14" s="123">
        <f t="shared" si="0"/>
        <v>18.769375</v>
      </c>
      <c r="I14" s="124">
        <f t="shared" si="1"/>
        <v>945.97649999999999</v>
      </c>
      <c r="K14" s="130"/>
      <c r="L14" s="130"/>
      <c r="M14" s="1"/>
    </row>
    <row r="15" spans="1:13" s="40" customFormat="1" ht="30.75" customHeight="1" x14ac:dyDescent="0.25">
      <c r="A15" s="3" t="s">
        <v>31</v>
      </c>
      <c r="B15" s="5" t="s">
        <v>14</v>
      </c>
      <c r="C15" s="121" t="s">
        <v>49</v>
      </c>
      <c r="D15" s="6" t="s">
        <v>37</v>
      </c>
      <c r="E15" s="7">
        <v>40</v>
      </c>
      <c r="F15" s="126" t="s">
        <v>5</v>
      </c>
      <c r="G15" s="127">
        <v>19.440000000000001</v>
      </c>
      <c r="H15" s="123">
        <f t="shared" si="0"/>
        <v>24.737400000000001</v>
      </c>
      <c r="I15" s="124">
        <f t="shared" si="1"/>
        <v>989.49600000000009</v>
      </c>
      <c r="K15" s="130"/>
      <c r="L15" s="130"/>
      <c r="M15" s="1"/>
    </row>
    <row r="16" spans="1:13" ht="24" customHeight="1" x14ac:dyDescent="0.25">
      <c r="A16" s="131" t="s">
        <v>7</v>
      </c>
      <c r="B16" s="131"/>
      <c r="C16" s="131"/>
      <c r="D16" s="131"/>
      <c r="E16" s="131"/>
      <c r="F16" s="131"/>
      <c r="G16" s="131"/>
      <c r="H16" s="131"/>
      <c r="I16" s="109">
        <f>SUM(I7:I15)</f>
        <v>32805.848366500002</v>
      </c>
      <c r="K16" s="1"/>
      <c r="L16" s="1"/>
      <c r="M16" s="1"/>
    </row>
    <row r="17" spans="1:9" x14ac:dyDescent="0.25">
      <c r="A17" s="40"/>
      <c r="B17" s="40"/>
      <c r="C17" s="40"/>
      <c r="D17" s="40"/>
      <c r="E17" s="40"/>
      <c r="F17" s="40"/>
      <c r="G17" s="40"/>
      <c r="H17" s="40"/>
      <c r="I17" s="40"/>
    </row>
    <row r="18" spans="1:9" x14ac:dyDescent="0.25">
      <c r="A18" s="40"/>
      <c r="B18" s="40"/>
      <c r="C18" s="40"/>
      <c r="D18" s="40"/>
      <c r="E18" s="40"/>
      <c r="F18" s="40"/>
      <c r="G18" s="40"/>
      <c r="H18" s="40"/>
      <c r="I18" s="40"/>
    </row>
    <row r="19" spans="1:9" ht="18" x14ac:dyDescent="0.25">
      <c r="A19" s="110"/>
      <c r="B19" s="110"/>
      <c r="C19" s="110"/>
      <c r="D19" s="110"/>
      <c r="E19" s="110"/>
      <c r="F19" s="110"/>
      <c r="G19" s="110"/>
      <c r="H19" s="110"/>
      <c r="I19" s="111"/>
    </row>
    <row r="20" spans="1:9" ht="18" x14ac:dyDescent="0.25">
      <c r="A20" s="110"/>
      <c r="B20" s="110"/>
      <c r="C20" s="110"/>
      <c r="D20" s="110"/>
      <c r="E20" s="110"/>
      <c r="F20" s="110"/>
      <c r="G20" s="110"/>
      <c r="H20" s="110"/>
      <c r="I20" s="111"/>
    </row>
    <row r="21" spans="1:9" ht="18" customHeight="1" x14ac:dyDescent="0.25">
      <c r="A21" s="110"/>
      <c r="B21" s="110"/>
      <c r="C21" s="110"/>
      <c r="D21" s="110" t="s">
        <v>101</v>
      </c>
      <c r="E21" s="110"/>
      <c r="F21" s="110"/>
      <c r="G21" s="110"/>
      <c r="H21" s="110"/>
      <c r="I21" s="111"/>
    </row>
    <row r="22" spans="1:9" ht="18" x14ac:dyDescent="0.25">
      <c r="A22" s="110"/>
      <c r="B22" s="110"/>
      <c r="C22" s="110"/>
      <c r="D22" s="112" t="s">
        <v>102</v>
      </c>
      <c r="E22" s="40"/>
      <c r="F22" s="40"/>
      <c r="G22" s="113" t="s">
        <v>103</v>
      </c>
      <c r="H22" s="114">
        <v>44470</v>
      </c>
      <c r="I22" s="111"/>
    </row>
    <row r="23" spans="1:9" x14ac:dyDescent="0.25">
      <c r="A23" s="40"/>
      <c r="B23" s="40"/>
      <c r="C23" s="40"/>
      <c r="D23" s="112" t="str">
        <f>CONCATENATE("Nome: ",[1]Dados!$G$32)</f>
        <v>Nome: LUIZ AUGUSTO DOBAL</v>
      </c>
      <c r="E23" s="112"/>
      <c r="F23" s="112"/>
      <c r="G23" s="112"/>
      <c r="H23" s="40"/>
      <c r="I23" s="40"/>
    </row>
    <row r="24" spans="1:9" ht="18" x14ac:dyDescent="0.25">
      <c r="A24" s="40"/>
      <c r="B24" s="40"/>
      <c r="C24" s="40"/>
      <c r="D24" s="112" t="str">
        <f>CONCATENATE("CREA/CAU: ",[1]Dados!$G$33)</f>
        <v>CREA/CAU: 238129</v>
      </c>
      <c r="E24" s="112"/>
      <c r="F24" s="112"/>
      <c r="G24" s="112"/>
      <c r="H24" s="112"/>
      <c r="I24" s="115"/>
    </row>
  </sheetData>
  <protectedRanges>
    <protectedRange sqref="D1:G1 H1:H2 A5 C2:D4 I1:I3 E2:G3" name="Intervalo1_1"/>
    <protectedRange sqref="D10" name="Intervalo1_3"/>
    <protectedRange sqref="D11" name="Intervalo1_4"/>
    <protectedRange sqref="A10:A11" name="Intervalo1_5"/>
    <protectedRange sqref="D13" name="Intervalo1_6"/>
    <protectedRange sqref="A14" name="Intervalo1_7"/>
    <protectedRange sqref="L11" name="Intervalo1_8"/>
  </protectedRanges>
  <mergeCells count="7">
    <mergeCell ref="A16:H16"/>
    <mergeCell ref="A1:D4"/>
    <mergeCell ref="F1:I1"/>
    <mergeCell ref="F2:I2"/>
    <mergeCell ref="F3:I3"/>
    <mergeCell ref="F4:I4"/>
    <mergeCell ref="A5:I5"/>
  </mergeCells>
  <pageMargins left="0.511811024" right="0.511811024" top="0.78740157499999996" bottom="0.78740157499999996" header="0.31496062000000002" footer="0.31496062000000002"/>
  <pageSetup paperSize="9" scale="67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5D70BE-FEFA-4A80-8549-37A52B5982A4}">
  <sheetPr>
    <pageSetUpPr fitToPage="1"/>
  </sheetPr>
  <dimension ref="A2:J25"/>
  <sheetViews>
    <sheetView topLeftCell="A7" zoomScale="80" zoomScaleNormal="80" workbookViewId="0">
      <selection activeCell="M11" sqref="M11"/>
    </sheetView>
  </sheetViews>
  <sheetFormatPr defaultRowHeight="15" x14ac:dyDescent="0.25"/>
  <cols>
    <col min="2" max="2" width="20.140625" customWidth="1"/>
    <col min="4" max="4" width="34" customWidth="1"/>
    <col min="6" max="6" width="14.42578125" customWidth="1"/>
    <col min="7" max="7" width="16.5703125" customWidth="1"/>
    <col min="8" max="8" width="14.85546875" customWidth="1"/>
    <col min="9" max="9" width="16.7109375" customWidth="1"/>
    <col min="10" max="10" width="15.7109375" customWidth="1"/>
  </cols>
  <sheetData>
    <row r="2" spans="1:10" ht="19.5" customHeight="1" x14ac:dyDescent="0.25"/>
    <row r="3" spans="1:10" ht="26.25" customHeight="1" x14ac:dyDescent="0.25">
      <c r="A3" s="2"/>
      <c r="B3" s="149" t="s">
        <v>55</v>
      </c>
      <c r="C3" s="150"/>
      <c r="D3" s="150"/>
      <c r="E3" s="150"/>
      <c r="F3" s="150"/>
      <c r="G3" s="150"/>
      <c r="H3" s="150"/>
      <c r="I3" s="150"/>
      <c r="J3" s="151"/>
    </row>
    <row r="4" spans="1:10" ht="38.25" x14ac:dyDescent="0.25">
      <c r="A4" s="2"/>
      <c r="B4" s="14"/>
      <c r="C4" s="14"/>
      <c r="D4" s="15"/>
      <c r="E4" s="16" t="s">
        <v>21</v>
      </c>
      <c r="F4" s="16" t="s">
        <v>22</v>
      </c>
      <c r="G4" s="17" t="s">
        <v>23</v>
      </c>
      <c r="H4" s="17" t="s">
        <v>24</v>
      </c>
      <c r="I4" s="17" t="s">
        <v>27</v>
      </c>
      <c r="J4" s="17" t="s">
        <v>28</v>
      </c>
    </row>
    <row r="5" spans="1:10" ht="51" x14ac:dyDescent="0.25">
      <c r="A5" s="2"/>
      <c r="B5" s="18" t="s">
        <v>25</v>
      </c>
      <c r="C5" s="18"/>
      <c r="D5" s="38" t="s">
        <v>42</v>
      </c>
      <c r="E5" s="19" t="s">
        <v>20</v>
      </c>
      <c r="F5" s="20">
        <v>1</v>
      </c>
      <c r="G5" s="19"/>
      <c r="H5" s="19"/>
      <c r="I5" s="21">
        <f>SUM(I6:I8)</f>
        <v>16.998663000000001</v>
      </c>
      <c r="J5" s="21">
        <f>SUM(J6:J8)</f>
        <v>18.654447000000001</v>
      </c>
    </row>
    <row r="6" spans="1:10" ht="26.25" x14ac:dyDescent="0.25">
      <c r="A6" s="2"/>
      <c r="B6" s="22" t="s">
        <v>13</v>
      </c>
      <c r="C6" s="22" t="s">
        <v>33</v>
      </c>
      <c r="D6" s="23" t="s">
        <v>19</v>
      </c>
      <c r="E6" s="24" t="s">
        <v>18</v>
      </c>
      <c r="F6" s="25">
        <v>6.2E-2</v>
      </c>
      <c r="G6" s="26">
        <v>19.809999999999999</v>
      </c>
      <c r="H6" s="22">
        <v>19.809999999999999</v>
      </c>
      <c r="I6" s="27">
        <f>G6*F6</f>
        <v>1.2282199999999999</v>
      </c>
      <c r="J6" s="27">
        <f>H6*F6</f>
        <v>1.2282199999999999</v>
      </c>
    </row>
    <row r="7" spans="1:10" ht="26.25" x14ac:dyDescent="0.25">
      <c r="A7" s="2"/>
      <c r="B7" s="22" t="s">
        <v>41</v>
      </c>
      <c r="C7" s="22"/>
      <c r="D7" s="23" t="s">
        <v>44</v>
      </c>
      <c r="E7" s="24" t="s">
        <v>18</v>
      </c>
      <c r="F7" s="25">
        <v>0.22500000000000001</v>
      </c>
      <c r="G7" s="26">
        <v>6.6269999999999998</v>
      </c>
      <c r="H7" s="26">
        <v>6.6269999999999998</v>
      </c>
      <c r="I7" s="27">
        <f t="shared" ref="I7:I8" si="0">G7*F7</f>
        <v>1.4910749999999999</v>
      </c>
      <c r="J7" s="27">
        <f t="shared" ref="J7:J8" si="1">H7*F7</f>
        <v>1.4910749999999999</v>
      </c>
    </row>
    <row r="8" spans="1:10" ht="26.25" x14ac:dyDescent="0.25">
      <c r="A8" s="2"/>
      <c r="B8" s="22" t="s">
        <v>15</v>
      </c>
      <c r="C8" s="22" t="s">
        <v>34</v>
      </c>
      <c r="D8" s="23" t="s">
        <v>17</v>
      </c>
      <c r="E8" s="24" t="s">
        <v>16</v>
      </c>
      <c r="F8" s="25">
        <v>0.70760000000000001</v>
      </c>
      <c r="G8" s="26">
        <v>20.18</v>
      </c>
      <c r="H8" s="22">
        <v>22.52</v>
      </c>
      <c r="I8" s="27">
        <f t="shared" si="0"/>
        <v>14.279368</v>
      </c>
      <c r="J8" s="27">
        <f t="shared" si="1"/>
        <v>15.935152</v>
      </c>
    </row>
    <row r="9" spans="1:10" x14ac:dyDescent="0.25">
      <c r="A9" s="2"/>
      <c r="B9" s="28"/>
      <c r="C9" s="28"/>
      <c r="D9" s="28"/>
      <c r="E9" s="28"/>
      <c r="F9" s="28"/>
      <c r="G9" s="28"/>
      <c r="H9" s="28"/>
      <c r="I9" s="29"/>
      <c r="J9" s="29"/>
    </row>
    <row r="10" spans="1:10" ht="38.25" x14ac:dyDescent="0.25">
      <c r="A10" s="2"/>
      <c r="B10" s="146"/>
      <c r="C10" s="147"/>
      <c r="D10" s="148"/>
      <c r="E10" s="16" t="s">
        <v>21</v>
      </c>
      <c r="F10" s="16" t="s">
        <v>22</v>
      </c>
      <c r="G10" s="17" t="s">
        <v>23</v>
      </c>
      <c r="H10" s="17" t="s">
        <v>24</v>
      </c>
      <c r="I10" s="17" t="s">
        <v>27</v>
      </c>
      <c r="J10" s="17" t="s">
        <v>28</v>
      </c>
    </row>
    <row r="11" spans="1:10" ht="51" x14ac:dyDescent="0.25">
      <c r="A11" s="2"/>
      <c r="B11" s="30" t="s">
        <v>26</v>
      </c>
      <c r="C11" s="30"/>
      <c r="D11" s="38" t="s">
        <v>43</v>
      </c>
      <c r="E11" s="31" t="s">
        <v>20</v>
      </c>
      <c r="F11" s="32">
        <v>1</v>
      </c>
      <c r="G11" s="31"/>
      <c r="H11" s="31"/>
      <c r="I11" s="32">
        <f>SUM(I12:I14)</f>
        <v>13.029508</v>
      </c>
      <c r="J11" s="32">
        <f>SUM(J12:J14)</f>
        <v>14.261751999999998</v>
      </c>
    </row>
    <row r="12" spans="1:10" ht="25.5" x14ac:dyDescent="0.25">
      <c r="A12" s="2"/>
      <c r="B12" s="22" t="s">
        <v>13</v>
      </c>
      <c r="C12" s="22" t="s">
        <v>33</v>
      </c>
      <c r="D12" s="33" t="s">
        <v>46</v>
      </c>
      <c r="E12" s="24" t="s">
        <v>18</v>
      </c>
      <c r="F12" s="25">
        <v>6.2E-2</v>
      </c>
      <c r="G12" s="26">
        <v>19.809999999999999</v>
      </c>
      <c r="H12" s="22">
        <v>19.809999999999999</v>
      </c>
      <c r="I12" s="27">
        <f>G12*F12</f>
        <v>1.2282199999999999</v>
      </c>
      <c r="J12" s="27">
        <f>H12*F12</f>
        <v>1.2282199999999999</v>
      </c>
    </row>
    <row r="13" spans="1:10" ht="26.25" x14ac:dyDescent="0.25">
      <c r="A13" s="2"/>
      <c r="B13" s="22" t="s">
        <v>41</v>
      </c>
      <c r="C13" s="22"/>
      <c r="D13" s="23" t="s">
        <v>45</v>
      </c>
      <c r="E13" s="24" t="s">
        <v>18</v>
      </c>
      <c r="F13" s="25">
        <v>0.22500000000000001</v>
      </c>
      <c r="G13" s="26">
        <v>5.22</v>
      </c>
      <c r="H13" s="26">
        <v>5.22</v>
      </c>
      <c r="I13" s="27">
        <f t="shared" ref="I13:I14" si="2">G13*F13</f>
        <v>1.1744999999999999</v>
      </c>
      <c r="J13" s="27">
        <f t="shared" ref="J13:J14" si="3">H13*F13</f>
        <v>1.1744999999999999</v>
      </c>
    </row>
    <row r="14" spans="1:10" ht="26.25" x14ac:dyDescent="0.25">
      <c r="A14" s="2"/>
      <c r="B14" s="22" t="s">
        <v>15</v>
      </c>
      <c r="C14" s="22" t="s">
        <v>34</v>
      </c>
      <c r="D14" s="23" t="s">
        <v>17</v>
      </c>
      <c r="E14" s="24" t="s">
        <v>16</v>
      </c>
      <c r="F14" s="25">
        <v>0.52659999999999996</v>
      </c>
      <c r="G14" s="26">
        <v>20.18</v>
      </c>
      <c r="H14" s="22">
        <v>22.52</v>
      </c>
      <c r="I14" s="27">
        <f t="shared" si="2"/>
        <v>10.626787999999999</v>
      </c>
      <c r="J14" s="27">
        <f t="shared" si="3"/>
        <v>11.859031999999999</v>
      </c>
    </row>
    <row r="15" spans="1:10" x14ac:dyDescent="0.25">
      <c r="A15" s="2"/>
      <c r="B15" s="34"/>
      <c r="C15" s="34"/>
      <c r="D15" s="34"/>
      <c r="E15" s="28"/>
      <c r="F15" s="28"/>
      <c r="G15" s="28"/>
      <c r="H15" s="28"/>
      <c r="I15" s="35"/>
      <c r="J15" s="35"/>
    </row>
    <row r="16" spans="1:10" ht="38.25" x14ac:dyDescent="0.25">
      <c r="A16" s="2"/>
      <c r="B16" s="146"/>
      <c r="C16" s="147"/>
      <c r="D16" s="148"/>
      <c r="E16" s="16" t="s">
        <v>21</v>
      </c>
      <c r="F16" s="16" t="s">
        <v>22</v>
      </c>
      <c r="G16" s="17" t="s">
        <v>23</v>
      </c>
      <c r="H16" s="17" t="s">
        <v>24</v>
      </c>
      <c r="I16" s="17" t="s">
        <v>27</v>
      </c>
      <c r="J16" s="17" t="s">
        <v>28</v>
      </c>
    </row>
    <row r="17" spans="1:10" ht="51" x14ac:dyDescent="0.25">
      <c r="A17" s="2"/>
      <c r="B17" s="30" t="s">
        <v>32</v>
      </c>
      <c r="C17" s="30"/>
      <c r="D17" s="39" t="s">
        <v>37</v>
      </c>
      <c r="E17" s="31" t="s">
        <v>20</v>
      </c>
      <c r="F17" s="32">
        <v>1</v>
      </c>
      <c r="G17" s="31"/>
      <c r="H17" s="31"/>
      <c r="I17" s="32">
        <f>SUM(I18:I20)</f>
        <v>19.439757999999998</v>
      </c>
      <c r="J17" s="32">
        <f>SUM(J18:J20)</f>
        <v>20.672001999999999</v>
      </c>
    </row>
    <row r="18" spans="1:10" ht="25.5" x14ac:dyDescent="0.25">
      <c r="A18" s="2"/>
      <c r="B18" s="22" t="s">
        <v>13</v>
      </c>
      <c r="C18" s="22" t="s">
        <v>33</v>
      </c>
      <c r="D18" s="33" t="s">
        <v>46</v>
      </c>
      <c r="E18" s="24" t="s">
        <v>18</v>
      </c>
      <c r="F18" s="25">
        <v>6.2E-2</v>
      </c>
      <c r="G18" s="26">
        <v>19.809999999999999</v>
      </c>
      <c r="H18" s="22">
        <v>19.809999999999999</v>
      </c>
      <c r="I18" s="27">
        <f>G18*F18</f>
        <v>1.2282199999999999</v>
      </c>
      <c r="J18" s="27">
        <f>H18*F18</f>
        <v>1.2282199999999999</v>
      </c>
    </row>
    <row r="19" spans="1:10" ht="51.75" x14ac:dyDescent="0.25">
      <c r="A19" s="2"/>
      <c r="B19" s="22" t="s">
        <v>13</v>
      </c>
      <c r="C19" s="36">
        <v>7306</v>
      </c>
      <c r="D19" s="37" t="s">
        <v>52</v>
      </c>
      <c r="E19" s="24" t="s">
        <v>18</v>
      </c>
      <c r="F19" s="25">
        <v>0.22500000000000001</v>
      </c>
      <c r="G19" s="26">
        <v>33.71</v>
      </c>
      <c r="H19" s="26">
        <v>33.71</v>
      </c>
      <c r="I19" s="27">
        <f t="shared" ref="I19:I20" si="4">G19*F19</f>
        <v>7.5847500000000005</v>
      </c>
      <c r="J19" s="27">
        <f t="shared" ref="J19:J20" si="5">H19*F19</f>
        <v>7.5847500000000005</v>
      </c>
    </row>
    <row r="20" spans="1:10" ht="26.25" x14ac:dyDescent="0.25">
      <c r="A20" s="2"/>
      <c r="B20" s="22" t="s">
        <v>15</v>
      </c>
      <c r="C20" s="22" t="s">
        <v>34</v>
      </c>
      <c r="D20" s="23" t="s">
        <v>17</v>
      </c>
      <c r="E20" s="24" t="s">
        <v>16</v>
      </c>
      <c r="F20" s="25">
        <v>0.52659999999999996</v>
      </c>
      <c r="G20" s="26">
        <v>20.18</v>
      </c>
      <c r="H20" s="22">
        <v>22.52</v>
      </c>
      <c r="I20" s="27">
        <f t="shared" si="4"/>
        <v>10.626787999999999</v>
      </c>
      <c r="J20" s="27">
        <f t="shared" si="5"/>
        <v>11.859031999999999</v>
      </c>
    </row>
    <row r="21" spans="1:10" x14ac:dyDescent="0.25">
      <c r="A21" s="2"/>
      <c r="B21" s="2"/>
      <c r="C21" s="2"/>
      <c r="D21" s="2"/>
      <c r="E21" s="2"/>
      <c r="H21" s="2"/>
    </row>
    <row r="25" spans="1:10" x14ac:dyDescent="0.25">
      <c r="B25" s="8"/>
      <c r="C25" s="8"/>
      <c r="D25" s="9"/>
      <c r="E25" s="8"/>
      <c r="F25" s="10"/>
      <c r="G25" s="10"/>
      <c r="H25" s="10"/>
    </row>
  </sheetData>
  <mergeCells count="3">
    <mergeCell ref="B10:D10"/>
    <mergeCell ref="B16:D16"/>
    <mergeCell ref="B3:J3"/>
  </mergeCells>
  <pageMargins left="0.25" right="0.25" top="0.75" bottom="0.75" header="0.3" footer="0.3"/>
  <pageSetup paperSize="9" scale="61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65EBF5-39FA-4AD7-B80A-E9454EA774AB}">
  <dimension ref="A1:F38"/>
  <sheetViews>
    <sheetView topLeftCell="A13" workbookViewId="0">
      <selection activeCell="H35" sqref="H35"/>
    </sheetView>
  </sheetViews>
  <sheetFormatPr defaultRowHeight="15" x14ac:dyDescent="0.25"/>
  <cols>
    <col min="3" max="3" width="22.7109375" customWidth="1"/>
    <col min="6" max="6" width="22.7109375" customWidth="1"/>
  </cols>
  <sheetData>
    <row r="1" spans="1:6" x14ac:dyDescent="0.25">
      <c r="A1" s="176" t="s">
        <v>56</v>
      </c>
      <c r="B1" s="177"/>
      <c r="C1" s="177"/>
      <c r="D1" s="177"/>
      <c r="E1" s="177"/>
      <c r="F1" s="178"/>
    </row>
    <row r="2" spans="1:6" x14ac:dyDescent="0.25">
      <c r="A2" s="179"/>
      <c r="B2" s="180"/>
      <c r="C2" s="180"/>
      <c r="D2" s="180"/>
      <c r="E2" s="180"/>
      <c r="F2" s="181"/>
    </row>
    <row r="3" spans="1:6" x14ac:dyDescent="0.25">
      <c r="A3" s="41"/>
      <c r="B3" s="41"/>
      <c r="C3" s="42"/>
      <c r="D3" s="43"/>
      <c r="E3" s="44"/>
      <c r="F3" s="44"/>
    </row>
    <row r="4" spans="1:6" x14ac:dyDescent="0.25">
      <c r="A4" s="167" t="s">
        <v>57</v>
      </c>
      <c r="B4" s="168"/>
      <c r="C4" s="169"/>
      <c r="D4" s="173" t="s">
        <v>58</v>
      </c>
      <c r="E4" s="174"/>
      <c r="F4" s="175"/>
    </row>
    <row r="5" spans="1:6" x14ac:dyDescent="0.25">
      <c r="A5" s="170" t="s">
        <v>59</v>
      </c>
      <c r="B5" s="171"/>
      <c r="C5" s="172"/>
      <c r="D5" s="164" t="s">
        <v>60</v>
      </c>
      <c r="E5" s="165"/>
      <c r="F5" s="166"/>
    </row>
    <row r="6" spans="1:6" x14ac:dyDescent="0.25">
      <c r="A6" s="45"/>
      <c r="B6" s="46"/>
      <c r="C6" s="46"/>
      <c r="D6" s="47"/>
      <c r="E6" s="47"/>
      <c r="F6" s="46"/>
    </row>
    <row r="7" spans="1:6" x14ac:dyDescent="0.25">
      <c r="A7" s="48" t="s">
        <v>61</v>
      </c>
      <c r="B7" s="46"/>
      <c r="C7" s="46"/>
      <c r="D7" s="47"/>
      <c r="E7" s="47"/>
      <c r="F7" s="46"/>
    </row>
    <row r="8" spans="1:6" x14ac:dyDescent="0.25">
      <c r="A8" s="153" t="s">
        <v>62</v>
      </c>
      <c r="B8" s="153"/>
      <c r="C8" s="153"/>
      <c r="D8" s="153"/>
      <c r="E8" s="153"/>
      <c r="F8" s="153"/>
    </row>
    <row r="9" spans="1:6" x14ac:dyDescent="0.25">
      <c r="A9" s="49"/>
      <c r="B9" s="49"/>
      <c r="C9" s="49"/>
      <c r="D9" s="49"/>
      <c r="E9" s="49"/>
      <c r="F9" s="49"/>
    </row>
    <row r="10" spans="1:6" x14ac:dyDescent="0.25">
      <c r="A10" s="50" t="s">
        <v>63</v>
      </c>
      <c r="B10" s="51"/>
      <c r="C10" s="51"/>
      <c r="D10" s="51"/>
      <c r="E10" s="52" t="s">
        <v>64</v>
      </c>
      <c r="F10" s="52" t="s">
        <v>65</v>
      </c>
    </row>
    <row r="11" spans="1:6" x14ac:dyDescent="0.25">
      <c r="A11" s="53" t="s">
        <v>66</v>
      </c>
      <c r="B11" s="54"/>
      <c r="C11" s="54"/>
      <c r="D11" s="54"/>
      <c r="E11" s="55" t="s">
        <v>67</v>
      </c>
      <c r="F11" s="89">
        <v>0.04</v>
      </c>
    </row>
    <row r="12" spans="1:6" x14ac:dyDescent="0.25">
      <c r="A12" s="56" t="s">
        <v>68</v>
      </c>
      <c r="B12" s="57"/>
      <c r="C12" s="57"/>
      <c r="D12" s="57"/>
      <c r="E12" s="58" t="s">
        <v>69</v>
      </c>
      <c r="F12" s="89">
        <v>8.0000000000000002E-3</v>
      </c>
    </row>
    <row r="13" spans="1:6" x14ac:dyDescent="0.25">
      <c r="A13" s="56" t="s">
        <v>70</v>
      </c>
      <c r="B13" s="57"/>
      <c r="C13" s="57"/>
      <c r="D13" s="57"/>
      <c r="E13" s="58" t="s">
        <v>71</v>
      </c>
      <c r="F13" s="89">
        <v>0.01</v>
      </c>
    </row>
    <row r="14" spans="1:6" x14ac:dyDescent="0.25">
      <c r="A14" s="56" t="s">
        <v>72</v>
      </c>
      <c r="B14" s="57"/>
      <c r="C14" s="57"/>
      <c r="D14" s="57"/>
      <c r="E14" s="58" t="s">
        <v>73</v>
      </c>
      <c r="F14" s="89">
        <v>0.01</v>
      </c>
    </row>
    <row r="15" spans="1:6" x14ac:dyDescent="0.25">
      <c r="A15" s="59" t="s">
        <v>74</v>
      </c>
      <c r="B15" s="60"/>
      <c r="C15" s="60"/>
      <c r="D15" s="60"/>
      <c r="E15" s="58" t="s">
        <v>18</v>
      </c>
      <c r="F15" s="90">
        <v>7.0000000000000007E-2</v>
      </c>
    </row>
    <row r="16" spans="1:6" x14ac:dyDescent="0.25">
      <c r="A16" s="59" t="s">
        <v>75</v>
      </c>
      <c r="B16" s="61" t="s">
        <v>76</v>
      </c>
      <c r="C16" s="57"/>
      <c r="D16" s="62"/>
      <c r="E16" s="83" t="s">
        <v>77</v>
      </c>
      <c r="F16" s="85">
        <v>6.4999999999999997E-3</v>
      </c>
    </row>
    <row r="17" spans="1:6" x14ac:dyDescent="0.25">
      <c r="A17" s="63"/>
      <c r="B17" s="61" t="s">
        <v>78</v>
      </c>
      <c r="C17" s="57"/>
      <c r="D17" s="62"/>
      <c r="E17" s="83" t="s">
        <v>79</v>
      </c>
      <c r="F17" s="86">
        <v>0.03</v>
      </c>
    </row>
    <row r="18" spans="1:6" x14ac:dyDescent="0.25">
      <c r="A18" s="63"/>
      <c r="B18" s="61" t="s">
        <v>80</v>
      </c>
      <c r="C18" s="57"/>
      <c r="D18" s="62"/>
      <c r="E18" s="83" t="s">
        <v>81</v>
      </c>
      <c r="F18" s="87">
        <v>0.02</v>
      </c>
    </row>
    <row r="19" spans="1:6" x14ac:dyDescent="0.25">
      <c r="A19" s="63"/>
      <c r="B19" s="64" t="s">
        <v>82</v>
      </c>
      <c r="C19" s="65"/>
      <c r="D19" s="66"/>
      <c r="E19" s="83" t="s">
        <v>83</v>
      </c>
      <c r="F19" s="88">
        <v>4.4999999999999998E-2</v>
      </c>
    </row>
    <row r="20" spans="1:6" x14ac:dyDescent="0.25">
      <c r="A20" s="67" t="s">
        <v>84</v>
      </c>
      <c r="B20" s="67"/>
      <c r="C20" s="67"/>
      <c r="D20" s="67"/>
      <c r="E20" s="67"/>
      <c r="F20" s="84">
        <v>0.21190000000000001</v>
      </c>
    </row>
    <row r="21" spans="1:6" x14ac:dyDescent="0.25">
      <c r="A21" s="68" t="s">
        <v>85</v>
      </c>
      <c r="B21" s="69"/>
      <c r="C21" s="69"/>
      <c r="D21" s="69"/>
      <c r="E21" s="69"/>
      <c r="F21" s="82">
        <v>0.27250000000000002</v>
      </c>
    </row>
    <row r="22" spans="1:6" x14ac:dyDescent="0.25">
      <c r="A22" s="49"/>
      <c r="B22" s="49"/>
      <c r="C22" s="49"/>
      <c r="D22" s="49"/>
      <c r="E22" s="49"/>
      <c r="F22" s="49"/>
    </row>
    <row r="23" spans="1:6" x14ac:dyDescent="0.25">
      <c r="A23" s="49" t="s">
        <v>86</v>
      </c>
      <c r="B23" s="49"/>
      <c r="C23" s="49"/>
      <c r="D23" s="49"/>
      <c r="E23" s="49"/>
      <c r="F23" s="49"/>
    </row>
    <row r="24" spans="1:6" x14ac:dyDescent="0.25">
      <c r="A24" s="49"/>
      <c r="B24" s="49"/>
      <c r="C24" s="49"/>
      <c r="D24" s="49"/>
      <c r="E24" s="49"/>
      <c r="F24" s="49"/>
    </row>
    <row r="25" spans="1:6" x14ac:dyDescent="0.25">
      <c r="A25" s="154" t="s">
        <v>87</v>
      </c>
      <c r="B25" s="154"/>
      <c r="C25" s="154"/>
      <c r="D25" s="154"/>
      <c r="E25" s="154"/>
      <c r="F25" s="154"/>
    </row>
    <row r="26" spans="1:6" x14ac:dyDescent="0.25">
      <c r="A26" s="70"/>
      <c r="B26" s="70"/>
      <c r="C26" s="70"/>
      <c r="D26" s="70"/>
      <c r="E26" s="70"/>
      <c r="F26" s="70"/>
    </row>
    <row r="27" spans="1:6" x14ac:dyDescent="0.25">
      <c r="A27" s="155" t="s">
        <v>88</v>
      </c>
      <c r="B27" s="156"/>
      <c r="C27" s="156"/>
      <c r="D27" s="156"/>
      <c r="E27" s="156"/>
      <c r="F27" s="157"/>
    </row>
    <row r="28" spans="1:6" x14ac:dyDescent="0.25">
      <c r="A28" s="158" t="s">
        <v>89</v>
      </c>
      <c r="B28" s="159"/>
      <c r="C28" s="159"/>
      <c r="D28" s="159"/>
      <c r="E28" s="159"/>
      <c r="F28" s="160"/>
    </row>
    <row r="29" spans="1:6" x14ac:dyDescent="0.25">
      <c r="A29" s="71"/>
      <c r="B29" s="72"/>
      <c r="C29" s="72"/>
      <c r="D29" s="72"/>
      <c r="E29" s="73"/>
      <c r="F29" s="74"/>
    </row>
    <row r="30" spans="1:6" ht="30" customHeight="1" x14ac:dyDescent="0.25">
      <c r="A30" s="161" t="s">
        <v>90</v>
      </c>
      <c r="B30" s="162"/>
      <c r="C30" s="162"/>
      <c r="D30" s="162"/>
      <c r="E30" s="162"/>
      <c r="F30" s="163"/>
    </row>
    <row r="31" spans="1:6" x14ac:dyDescent="0.25">
      <c r="A31" s="40"/>
      <c r="B31" s="40"/>
      <c r="C31" s="75"/>
      <c r="D31" s="76"/>
      <c r="E31" s="76"/>
      <c r="F31" s="76"/>
    </row>
    <row r="35" spans="1:6" x14ac:dyDescent="0.25">
      <c r="A35" s="77"/>
      <c r="B35" s="78"/>
      <c r="C35" s="40"/>
      <c r="D35" s="40"/>
      <c r="E35" s="40"/>
      <c r="F35" s="40"/>
    </row>
    <row r="36" spans="1:6" x14ac:dyDescent="0.25">
      <c r="A36" s="65" t="s">
        <v>91</v>
      </c>
      <c r="B36" s="65"/>
      <c r="C36" s="60"/>
      <c r="D36" s="60"/>
      <c r="E36" s="49"/>
      <c r="F36" s="49"/>
    </row>
    <row r="37" spans="1:6" x14ac:dyDescent="0.25">
      <c r="A37" s="152" t="s">
        <v>92</v>
      </c>
      <c r="B37" s="152"/>
      <c r="C37" s="152"/>
      <c r="D37" s="152"/>
      <c r="E37" s="79" t="s">
        <v>10</v>
      </c>
      <c r="F37" s="80">
        <v>44474</v>
      </c>
    </row>
    <row r="38" spans="1:6" x14ac:dyDescent="0.25">
      <c r="A38" s="152" t="s">
        <v>93</v>
      </c>
      <c r="B38" s="152"/>
      <c r="C38" s="152"/>
      <c r="D38" s="152"/>
      <c r="E38" s="81"/>
      <c r="F38" s="81"/>
    </row>
  </sheetData>
  <mergeCells count="12">
    <mergeCell ref="D5:F5"/>
    <mergeCell ref="A4:C4"/>
    <mergeCell ref="A5:C5"/>
    <mergeCell ref="D4:F4"/>
    <mergeCell ref="A1:F2"/>
    <mergeCell ref="A38:D38"/>
    <mergeCell ref="A8:F8"/>
    <mergeCell ref="A25:F25"/>
    <mergeCell ref="A27:F27"/>
    <mergeCell ref="A28:F28"/>
    <mergeCell ref="A30:F30"/>
    <mergeCell ref="A37:D37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Planilha1</vt:lpstr>
      <vt:lpstr>Composições</vt:lpstr>
      <vt:lpstr>BDI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Luiz Augusto Dobal</cp:lastModifiedBy>
  <cp:lastPrinted>2022-01-13T11:48:44Z</cp:lastPrinted>
  <dcterms:created xsi:type="dcterms:W3CDTF">2021-03-08T17:01:04Z</dcterms:created>
  <dcterms:modified xsi:type="dcterms:W3CDTF">2022-01-13T11:50:49Z</dcterms:modified>
</cp:coreProperties>
</file>